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<sst xmlns="http://schemas.openxmlformats.org/spreadsheetml/2006/main" count="74" uniqueCount="42">
  <si>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</si>
  <si>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</si>
  <si>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</si>
  <si>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</si>
  <si>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</si>
  <si>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</si>
  <si>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</si>
  <si>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</si>
  <si>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</si>
  <si>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</si>
  <si>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</si>
  <si>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</si>
  <si>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</si>
  <si>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</si>
  <si>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</si>
  <si>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</si>
  <si>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</si>
  <si>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</si>
  <si>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</si>
  <si>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</si>
  <si>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</si>
  <si>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10</t>
  </si>
  <si>
    <t>equip 11</t>
  </si>
  <si>
    <t>equip 12</t>
  </si>
  <si>
    <t>equip 13</t>
  </si>
  <si>
    <t>equip 14</t>
  </si>
  <si>
    <t>date</t>
  </si>
  <si>
    <t>resultat</t>
  </si>
  <si>
    <t>equipe 6</t>
  </si>
  <si>
    <t>equipe 7</t>
  </si>
  <si>
    <t>equipe 8</t>
  </si>
  <si>
    <t>equipe 9</t>
  </si>
  <si>
    <t>BW NIVELLES</t>
  </si>
  <si>
    <t>CHAUMONT B</t>
  </si>
  <si>
    <t xml:space="preserve">RIXENSART </t>
  </si>
  <si>
    <t>AXIS GUIBERTIN B</t>
  </si>
  <si>
    <t xml:space="preserve">               </t>
  </si>
  <si>
    <t>04-fev</t>
  </si>
  <si>
    <t>12-fev</t>
  </si>
  <si>
    <t>18-fev</t>
  </si>
  <si>
    <t>UNION</t>
  </si>
  <si>
    <t>PUPILLES GARCONS POULE B 2éme TOUR  (version du 30/03/2017)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</si>
</sst>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left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2" xfId="0" applyNumberFormat="1" applyFont="1" applyBorder="1" applyAlignment="1">
      <alignment horizontal="center" vertical="center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NumberFormat="1" applyFont="1" applyFill="1" applyBorder="1" applyAlignment="1" applyProtection="1">
      <alignment horizontal="center" vertical="center"/>
      <protection locked="0"/>
    </xf>
    <xf numFmtId="0" fontId="44" fillId="0" borderId="29" xfId="0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6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16" fontId="42" fillId="0" borderId="17" xfId="0" applyNumberFormat="1" applyFont="1" applyBorder="1" applyAlignment="1" applyProtection="1">
      <alignment horizontal="center"/>
      <protection locked="0"/>
    </xf>
    <xf numFmtId="16" fontId="42" fillId="39" borderId="17" xfId="0" applyNumberFormat="1" applyFont="1" applyFill="1" applyBorder="1" applyAlignment="1" applyProtection="1">
      <alignment horizontal="center"/>
      <protection locked="0"/>
    </xf>
    <xf numFmtId="16" fontId="42" fillId="0" borderId="17" xfId="0" applyNumberFormat="1" applyFont="1" applyFill="1" applyBorder="1" applyAlignment="1" applyProtection="1">
      <alignment horizontal="center"/>
      <protection locked="0"/>
    </xf>
    <xf numFmtId="16" fontId="42" fillId="0" borderId="30" xfId="0" applyNumberFormat="1" applyFont="1" applyBorder="1" applyAlignment="1" applyProtection="1">
      <alignment horizontal="center"/>
      <protection locked="0"/>
    </xf>
    <xf numFmtId="16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16" fontId="42" fillId="0" borderId="17" xfId="0" applyNumberFormat="1" applyFont="1" applyFill="1" applyBorder="1" applyAlignment="1" applyProtection="1">
      <alignment horizontal="right"/>
      <protection locked="0"/>
    </xf>
    <xf numFmtId="0" fontId="44" fillId="39" borderId="21" xfId="0" applyFont="1" applyFill="1" applyBorder="1" applyAlignment="1" applyProtection="1">
      <alignment horizontal="left" vertical="center"/>
      <protection locked="0"/>
    </xf>
    <xf numFmtId="0" fontId="0" fillId="39" borderId="0" xfId="0" applyFill="1" applyAlignment="1">
      <alignment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  <xf numFmtId="0" fontId="43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Rectangle1_Clic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Feuil1_actualiser">
      <xdr:nvSpPr>
        <xdr:cNvPr id="2" name="Rectangle 2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Q68"/>
  <sheetViews>
    <sheetView tabSelected="1" zoomScalePageLayoutView="0" workbookViewId="0" topLeftCell="A1">
      <selection activeCell="AH30" sqref="AH30"/>
    </sheetView>
  </sheetViews>
  <sheetFormatPr defaultColWidth="11.421875" defaultRowHeight="15"/>
  <cols>
    <col min="1" max="1" width="6.57421875" style="81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7" customWidth="1"/>
    <col min="11" max="12" width="3.140625" style="8" customWidth="1"/>
    <col min="13" max="13" width="3.140625" style="7" customWidth="1"/>
    <col min="14" max="14" width="19.421875" style="7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5" customWidth="1"/>
    <col min="40" max="40" width="4.57421875" style="25" customWidth="1"/>
    <col min="41" max="41" width="15.28125" style="0" customWidth="1"/>
  </cols>
  <sheetData>
    <row r="1" spans="1:40" ht="15" customHeight="1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14" ht="15" hidden="1">
      <c r="A4" s="75"/>
      <c r="J4" s="61"/>
      <c r="K4" s="60"/>
      <c r="L4" s="60"/>
      <c r="M4" s="61"/>
      <c r="N4" s="61"/>
    </row>
    <row r="5" spans="1:41" ht="15.75" thickBot="1">
      <c r="A5" s="70" t="s">
        <v>26</v>
      </c>
      <c r="B5" s="9" t="s">
        <v>11</v>
      </c>
      <c r="C5" s="9" t="s">
        <v>12</v>
      </c>
      <c r="D5" s="10" t="s">
        <v>9</v>
      </c>
      <c r="E5" s="9" t="s">
        <v>13</v>
      </c>
      <c r="F5" s="9" t="s">
        <v>8</v>
      </c>
      <c r="G5" s="9" t="s">
        <v>1</v>
      </c>
      <c r="H5" s="9" t="s">
        <v>10</v>
      </c>
      <c r="I5" s="9" t="s">
        <v>14</v>
      </c>
      <c r="J5" s="70" t="s">
        <v>19</v>
      </c>
      <c r="K5" s="86" t="s">
        <v>27</v>
      </c>
      <c r="L5" s="87"/>
      <c r="M5" s="88"/>
      <c r="N5" s="70" t="s">
        <v>20</v>
      </c>
      <c r="O5" s="11" t="s">
        <v>11</v>
      </c>
      <c r="P5" s="11" t="s">
        <v>12</v>
      </c>
      <c r="Q5" s="12" t="s">
        <v>9</v>
      </c>
      <c r="R5" s="11" t="s">
        <v>13</v>
      </c>
      <c r="S5" s="11" t="s">
        <v>8</v>
      </c>
      <c r="T5" s="11" t="s">
        <v>1</v>
      </c>
      <c r="U5" s="11" t="s">
        <v>10</v>
      </c>
      <c r="V5" s="11" t="s">
        <v>14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6"/>
      <c r="AN5" s="26"/>
      <c r="AO5" s="11"/>
    </row>
    <row r="6" spans="1:43" ht="15">
      <c r="A6" s="76">
        <v>42756</v>
      </c>
      <c r="B6" s="14">
        <f aca="true" t="shared" si="0" ref="B6:B58">IF(K6=0,IF(M6="ff",-1,0),IF(K6-L6&gt;=2,3,IF(K6-L6=1,2,IF(L6-K6=1,1,0))))</f>
        <v>3</v>
      </c>
      <c r="C6" s="14">
        <f aca="true" t="shared" si="1" ref="C6:C58">IF(K6="",0,1)</f>
        <v>1</v>
      </c>
      <c r="D6" s="14">
        <f aca="true" t="shared" si="2" ref="D6:D58">IF(B6=-1,0,IF(B6=2,1,IF(B6=3,1,0)))</f>
        <v>1</v>
      </c>
      <c r="E6" s="14">
        <f aca="true" t="shared" si="3" ref="E6:E58">IF(B6&lt;0,1,0)</f>
        <v>0</v>
      </c>
      <c r="F6" s="14">
        <f aca="true" t="shared" si="4" ref="F6:F58">IF(K6-L6&gt;=2,1,0)</f>
        <v>1</v>
      </c>
      <c r="G6" s="14">
        <f aca="true" t="shared" si="5" ref="G6:G58">IF(K6-L6=1,1,0)</f>
        <v>0</v>
      </c>
      <c r="H6" s="14">
        <f aca="true" t="shared" si="6" ref="H6:H58">IF(K6=3,0,IF(L6-K6=1,1,0))</f>
        <v>0</v>
      </c>
      <c r="I6" s="14">
        <f aca="true" t="shared" si="7" ref="I6:I58">IF(K6&gt;L6,0,IF(L6-K6&gt;=2,1,0))</f>
        <v>0</v>
      </c>
      <c r="J6" s="71" t="s">
        <v>34</v>
      </c>
      <c r="K6" s="62">
        <v>3</v>
      </c>
      <c r="L6" s="63">
        <v>1</v>
      </c>
      <c r="M6" s="64"/>
      <c r="N6" s="71" t="s">
        <v>33</v>
      </c>
      <c r="O6" s="15">
        <f aca="true" t="shared" si="8" ref="O6:O58">IF(L6&gt;K6,IF(L6-K6&gt;1,3,2),IF(M6="FF",-1,IF(L6=2,1,0)))</f>
        <v>0</v>
      </c>
      <c r="P6" s="15">
        <f aca="true" t="shared" si="9" ref="P6:P58">IF(L6="",0,1)</f>
        <v>1</v>
      </c>
      <c r="Q6" s="15">
        <f>IF(O6=-1,0,IF(O6=2,1,IF(O6=3,1,0)))</f>
        <v>0</v>
      </c>
      <c r="R6" s="16">
        <f>IF(O6&lt;0,1,0)</f>
        <v>0</v>
      </c>
      <c r="S6" s="16">
        <f aca="true" t="shared" si="10" ref="S6:S58">IF(L6-K6&gt;=2,1,0)</f>
        <v>0</v>
      </c>
      <c r="T6" s="16">
        <f aca="true" t="shared" si="11" ref="T6:T58">IF(L6-K6=1,1,0)</f>
        <v>0</v>
      </c>
      <c r="U6" s="16">
        <f aca="true" t="shared" si="12" ref="U6:U58">IF(K6-L6=1,1,0)</f>
        <v>0</v>
      </c>
      <c r="V6" s="17">
        <f aca="true" t="shared" si="13" ref="V6:V58">IF(L6&gt;K6,0,IF(K6-L6&gt;=2,1,0))</f>
        <v>1</v>
      </c>
      <c r="X6" s="32"/>
      <c r="Y6" s="33"/>
      <c r="Z6" s="34" t="s">
        <v>18</v>
      </c>
      <c r="AA6" s="35" t="s">
        <v>4</v>
      </c>
      <c r="AB6" s="36" t="s">
        <v>5</v>
      </c>
      <c r="AC6" s="37" t="s">
        <v>8</v>
      </c>
      <c r="AD6" s="38" t="s">
        <v>1</v>
      </c>
      <c r="AE6" s="39" t="s">
        <v>10</v>
      </c>
      <c r="AF6" s="40" t="s">
        <v>14</v>
      </c>
      <c r="AG6" s="41" t="s">
        <v>6</v>
      </c>
      <c r="AH6" s="35" t="s">
        <v>7</v>
      </c>
      <c r="AI6" s="35" t="s">
        <v>2</v>
      </c>
      <c r="AJ6" s="35" t="s">
        <v>3</v>
      </c>
      <c r="AK6" s="42" t="s">
        <v>15</v>
      </c>
      <c r="AL6" s="27" t="s">
        <v>16</v>
      </c>
      <c r="AM6" s="27" t="s">
        <v>17</v>
      </c>
      <c r="AN6" s="28" t="s">
        <v>0</v>
      </c>
      <c r="AQ6" t="s">
        <v>36</v>
      </c>
    </row>
    <row r="7" spans="1:41" ht="15">
      <c r="A7" s="77">
        <v>42763</v>
      </c>
      <c r="B7" s="18">
        <f t="shared" si="0"/>
        <v>3</v>
      </c>
      <c r="C7" s="18">
        <f t="shared" si="1"/>
        <v>1</v>
      </c>
      <c r="D7" s="18">
        <f t="shared" si="2"/>
        <v>1</v>
      </c>
      <c r="E7" s="18">
        <f t="shared" si="3"/>
        <v>0</v>
      </c>
      <c r="F7" s="18">
        <f t="shared" si="4"/>
        <v>1</v>
      </c>
      <c r="G7" s="18">
        <f t="shared" si="5"/>
        <v>0</v>
      </c>
      <c r="H7" s="18">
        <f t="shared" si="6"/>
        <v>0</v>
      </c>
      <c r="I7" s="18">
        <f t="shared" si="7"/>
        <v>0</v>
      </c>
      <c r="J7" s="71" t="s">
        <v>33</v>
      </c>
      <c r="K7" s="65">
        <v>3</v>
      </c>
      <c r="L7" s="66">
        <v>1</v>
      </c>
      <c r="M7" s="67"/>
      <c r="N7" s="71" t="s">
        <v>34</v>
      </c>
      <c r="O7" s="19">
        <f t="shared" si="8"/>
        <v>0</v>
      </c>
      <c r="P7" s="19">
        <f t="shared" si="9"/>
        <v>1</v>
      </c>
      <c r="Q7" s="19">
        <f aca="true" t="shared" si="14" ref="Q7:Q18">IF(O7=-1,0,IF(O7=2,1,IF(O7=3,1,0)))</f>
        <v>0</v>
      </c>
      <c r="R7" s="20">
        <f aca="true" t="shared" si="15" ref="R7:R58">IF(O7&lt;0,1,0)</f>
        <v>0</v>
      </c>
      <c r="S7" s="20">
        <f t="shared" si="10"/>
        <v>0</v>
      </c>
      <c r="T7" s="20">
        <f t="shared" si="11"/>
        <v>0</v>
      </c>
      <c r="U7" s="20">
        <f t="shared" si="12"/>
        <v>0</v>
      </c>
      <c r="V7" s="21">
        <f t="shared" si="13"/>
        <v>1</v>
      </c>
      <c r="X7" s="43">
        <v>1</v>
      </c>
      <c r="Y7" s="44"/>
      <c r="Z7" s="83" t="s">
        <v>32</v>
      </c>
      <c r="AA7" s="46">
        <f>SUMIF(N$6:N$67,Z7,P$6:P$67)+SUMIF($J$6:J$67,Z7,C$6:C$64)</f>
        <v>6</v>
      </c>
      <c r="AB7" s="47">
        <f aca="true" t="shared" si="16" ref="AB7:AB20">SUMIF(J$6:J$67,Z7,D$6:D$67)+SUMIF(N$6:N$67,Z7,Q$6:Q$67)</f>
        <v>5</v>
      </c>
      <c r="AC7" s="48">
        <f aca="true" t="shared" si="17" ref="AC7:AC20">SUMIF(J$6:J$67,Z7,F$6:F$67)+SUMIF(N$6:N$67,Z7,S$6:S$67)</f>
        <v>2</v>
      </c>
      <c r="AD7" s="49">
        <f aca="true" t="shared" si="18" ref="AD7:AD20">SUMIF(J$6:J$67,Z7,G$6:G$67)+SUMIF(N$6:N$67,Z7,T$6:T$67)</f>
        <v>3</v>
      </c>
      <c r="AE7" s="50">
        <f aca="true" t="shared" si="19" ref="AE7:AE20">SUMIF(J$6:J$67,Z7,H$6:H$67)+SUMIF(N$6:N$67,Z7,U$6:U$67)</f>
        <v>1</v>
      </c>
      <c r="AF7" s="51">
        <f aca="true" t="shared" si="20" ref="AF7:AF20">SUMIF(J$6:J$67,Z7,I$6:I$67)+SUMIF(N$6:N$67,Z7,V$6:V$67)</f>
        <v>0</v>
      </c>
      <c r="AG7" s="52">
        <f aca="true" t="shared" si="21" ref="AG7:AG20">+AA7-AB7</f>
        <v>1</v>
      </c>
      <c r="AH7" s="53">
        <f>SUMIF(J$6:J$67,Z7,E$6:E$67)+SUMIF(N$6:N$67,Z7,R$6:$R$67)</f>
        <v>0</v>
      </c>
      <c r="AI7" s="46">
        <f aca="true" t="shared" si="22" ref="AI7:AI20">SUMIF(J$6:J$67,Z7,K$6:K$67)+SUMIF(N$6:N$67,Z7,L$6:L$67)</f>
        <v>17</v>
      </c>
      <c r="AJ7" s="46">
        <f>SUMIF(J$6:J$67,Z7,L$6:L$67)+SUMIF(N$6:N$67,Z7,$K$6:K$67)</f>
        <v>9</v>
      </c>
      <c r="AK7" s="54">
        <f aca="true" t="shared" si="23" ref="AK7:AK20">SUMIF(J$6:J$67,Z7,B$6:B$67)+SUMIF(N$6:N$67,Z7,O$6:O$67)</f>
        <v>13</v>
      </c>
      <c r="AL7" s="55">
        <f>+AA7*3-AK7</f>
        <v>5</v>
      </c>
      <c r="AM7" s="29">
        <f>IF(OR(AA7=0,AJ7=0),"",+AI7/AJ7)</f>
        <v>1.8888888888888888</v>
      </c>
      <c r="AN7" s="30">
        <f>RANK(AK7,AK$7:AK$20,0)</f>
        <v>1</v>
      </c>
      <c r="AO7" s="84"/>
    </row>
    <row r="8" spans="1:40" ht="15">
      <c r="A8" s="77">
        <v>42764</v>
      </c>
      <c r="B8" s="18">
        <f t="shared" si="0"/>
        <v>2</v>
      </c>
      <c r="C8" s="18">
        <f t="shared" si="1"/>
        <v>1</v>
      </c>
      <c r="D8" s="18">
        <f t="shared" si="2"/>
        <v>1</v>
      </c>
      <c r="E8" s="18">
        <f t="shared" si="3"/>
        <v>0</v>
      </c>
      <c r="F8" s="18">
        <f t="shared" si="4"/>
        <v>0</v>
      </c>
      <c r="G8" s="18">
        <f t="shared" si="5"/>
        <v>1</v>
      </c>
      <c r="H8" s="18">
        <f t="shared" si="6"/>
        <v>0</v>
      </c>
      <c r="I8" s="18">
        <f t="shared" si="7"/>
        <v>0</v>
      </c>
      <c r="J8" s="71" t="s">
        <v>32</v>
      </c>
      <c r="K8" s="65">
        <v>3</v>
      </c>
      <c r="L8" s="66">
        <v>2</v>
      </c>
      <c r="M8" s="67"/>
      <c r="N8" s="71" t="s">
        <v>35</v>
      </c>
      <c r="O8" s="19">
        <f t="shared" si="8"/>
        <v>1</v>
      </c>
      <c r="P8" s="19">
        <f t="shared" si="9"/>
        <v>1</v>
      </c>
      <c r="Q8" s="19">
        <f t="shared" si="14"/>
        <v>0</v>
      </c>
      <c r="R8" s="20">
        <f t="shared" si="15"/>
        <v>0</v>
      </c>
      <c r="S8" s="20">
        <f t="shared" si="10"/>
        <v>0</v>
      </c>
      <c r="T8" s="20">
        <f t="shared" si="11"/>
        <v>0</v>
      </c>
      <c r="U8" s="20">
        <f t="shared" si="12"/>
        <v>1</v>
      </c>
      <c r="V8" s="21">
        <f t="shared" si="13"/>
        <v>0</v>
      </c>
      <c r="X8" s="43">
        <v>2</v>
      </c>
      <c r="Y8" s="44"/>
      <c r="Z8" s="83" t="s">
        <v>33</v>
      </c>
      <c r="AA8" s="46">
        <f>SUMIF(N$6:N$67,Z8,P$6:P$67)+SUMIF($J$6:J$67,Z8,C$6:C$64)</f>
        <v>5</v>
      </c>
      <c r="AB8" s="47">
        <f t="shared" si="16"/>
        <v>2</v>
      </c>
      <c r="AC8" s="48">
        <f t="shared" si="17"/>
        <v>1</v>
      </c>
      <c r="AD8" s="49">
        <f t="shared" si="18"/>
        <v>1</v>
      </c>
      <c r="AE8" s="50">
        <f t="shared" si="19"/>
        <v>2</v>
      </c>
      <c r="AF8" s="51">
        <f t="shared" si="20"/>
        <v>1</v>
      </c>
      <c r="AG8" s="52">
        <f t="shared" si="21"/>
        <v>3</v>
      </c>
      <c r="AH8" s="53">
        <f>SUMIF(J$6:J$67,Z8,E$6:E$67)+SUMIF(N$6:N$67,Z8,R$6:$R$67)</f>
        <v>0</v>
      </c>
      <c r="AI8" s="46">
        <f t="shared" si="22"/>
        <v>11</v>
      </c>
      <c r="AJ8" s="46">
        <f>SUMIF(J$6:J$67,Z8,L$6:L$67)+SUMIF(N$6:N$67,Z8,$K$6:K$67)</f>
        <v>12</v>
      </c>
      <c r="AK8" s="54">
        <f t="shared" si="23"/>
        <v>7</v>
      </c>
      <c r="AL8" s="55">
        <f aca="true" t="shared" si="24" ref="AL8:AL20">+AA8*3-AK8</f>
        <v>8</v>
      </c>
      <c r="AM8" s="29">
        <f aca="true" t="shared" si="25" ref="AM8:AM20">IF(OR(AA8=0,AJ8=0),"",+AI8/AJ8)</f>
        <v>0.9166666666666666</v>
      </c>
      <c r="AN8" s="30">
        <f aca="true" t="shared" si="26" ref="AN8:AN20">RANK(AK8,AK$7:AK$20,0)</f>
        <v>2</v>
      </c>
    </row>
    <row r="9" spans="1:42" ht="15">
      <c r="A9" s="77" t="s">
        <v>37</v>
      </c>
      <c r="B9" s="18">
        <f t="shared" si="0"/>
        <v>0</v>
      </c>
      <c r="C9" s="18">
        <f t="shared" si="1"/>
        <v>1</v>
      </c>
      <c r="D9" s="18">
        <f t="shared" si="2"/>
        <v>0</v>
      </c>
      <c r="E9" s="18">
        <f t="shared" si="3"/>
        <v>0</v>
      </c>
      <c r="F9" s="18">
        <f t="shared" si="4"/>
        <v>0</v>
      </c>
      <c r="G9" s="18">
        <f t="shared" si="5"/>
        <v>0</v>
      </c>
      <c r="H9" s="18">
        <f t="shared" si="6"/>
        <v>0</v>
      </c>
      <c r="I9" s="18">
        <f t="shared" si="7"/>
        <v>1</v>
      </c>
      <c r="J9" s="71" t="s">
        <v>34</v>
      </c>
      <c r="K9" s="65">
        <v>0</v>
      </c>
      <c r="L9" s="66">
        <v>3</v>
      </c>
      <c r="M9" s="67"/>
      <c r="N9" s="71" t="s">
        <v>32</v>
      </c>
      <c r="O9" s="19">
        <f t="shared" si="8"/>
        <v>3</v>
      </c>
      <c r="P9" s="19">
        <f t="shared" si="9"/>
        <v>1</v>
      </c>
      <c r="Q9" s="19">
        <f t="shared" si="14"/>
        <v>1</v>
      </c>
      <c r="R9" s="20">
        <f t="shared" si="15"/>
        <v>0</v>
      </c>
      <c r="S9" s="20">
        <f t="shared" si="10"/>
        <v>1</v>
      </c>
      <c r="T9" s="20">
        <f t="shared" si="11"/>
        <v>0</v>
      </c>
      <c r="U9" s="20">
        <f t="shared" si="12"/>
        <v>0</v>
      </c>
      <c r="V9" s="21">
        <f t="shared" si="13"/>
        <v>0</v>
      </c>
      <c r="X9" s="43">
        <v>3</v>
      </c>
      <c r="Y9" s="44"/>
      <c r="Z9" s="45" t="s">
        <v>34</v>
      </c>
      <c r="AA9" s="46">
        <f>SUMIF(N$6:N$67,Z9,P$6:P$67)+SUMIF($J$6:J$67,Z9,C$6:C$64)</f>
        <v>4</v>
      </c>
      <c r="AB9" s="47">
        <f t="shared" si="16"/>
        <v>2</v>
      </c>
      <c r="AC9" s="48">
        <f t="shared" si="17"/>
        <v>1</v>
      </c>
      <c r="AD9" s="49">
        <f t="shared" si="18"/>
        <v>1</v>
      </c>
      <c r="AE9" s="50">
        <f t="shared" si="19"/>
        <v>0</v>
      </c>
      <c r="AF9" s="51">
        <f t="shared" si="20"/>
        <v>2</v>
      </c>
      <c r="AG9" s="52">
        <f t="shared" si="21"/>
        <v>2</v>
      </c>
      <c r="AH9" s="53">
        <f>SUMIF(J$6:J$67,Z9,E$6:E$67)+SUMIF(N$6:N$67,Z9,R$6:$R$67)</f>
        <v>0</v>
      </c>
      <c r="AI9" s="46">
        <f t="shared" si="22"/>
        <v>7</v>
      </c>
      <c r="AJ9" s="46">
        <f>SUMIF(J$6:J$67,Z9,L$6:L$67)+SUMIF(N$6:N$67,Z9,$K$6:K$67)</f>
        <v>9</v>
      </c>
      <c r="AK9" s="54">
        <f t="shared" si="23"/>
        <v>5</v>
      </c>
      <c r="AL9" s="55">
        <f t="shared" si="24"/>
        <v>7</v>
      </c>
      <c r="AM9" s="29">
        <f t="shared" si="25"/>
        <v>0.7777777777777778</v>
      </c>
      <c r="AN9" s="30">
        <f t="shared" si="26"/>
        <v>3</v>
      </c>
      <c r="AP9" s="84"/>
    </row>
    <row r="10" spans="1:40" ht="15">
      <c r="A10" s="77" t="s">
        <v>38</v>
      </c>
      <c r="B10" s="18">
        <f t="shared" si="0"/>
        <v>1</v>
      </c>
      <c r="C10" s="18">
        <f t="shared" si="1"/>
        <v>1</v>
      </c>
      <c r="D10" s="18">
        <f t="shared" si="2"/>
        <v>0</v>
      </c>
      <c r="E10" s="18">
        <f t="shared" si="3"/>
        <v>0</v>
      </c>
      <c r="F10" s="18">
        <f t="shared" si="4"/>
        <v>0</v>
      </c>
      <c r="G10" s="18">
        <f t="shared" si="5"/>
        <v>0</v>
      </c>
      <c r="H10" s="18">
        <f t="shared" si="6"/>
        <v>1</v>
      </c>
      <c r="I10" s="18">
        <f t="shared" si="7"/>
        <v>0</v>
      </c>
      <c r="J10" s="71" t="s">
        <v>32</v>
      </c>
      <c r="K10" s="65">
        <v>2</v>
      </c>
      <c r="L10" s="66">
        <v>3</v>
      </c>
      <c r="M10" s="67"/>
      <c r="N10" s="71" t="s">
        <v>34</v>
      </c>
      <c r="O10" s="19">
        <f t="shared" si="8"/>
        <v>2</v>
      </c>
      <c r="P10" s="19">
        <f t="shared" si="9"/>
        <v>1</v>
      </c>
      <c r="Q10" s="19">
        <f t="shared" si="14"/>
        <v>1</v>
      </c>
      <c r="R10" s="20">
        <f t="shared" si="15"/>
        <v>0</v>
      </c>
      <c r="S10" s="20">
        <f t="shared" si="10"/>
        <v>0</v>
      </c>
      <c r="T10" s="20">
        <f t="shared" si="11"/>
        <v>1</v>
      </c>
      <c r="U10" s="20">
        <f t="shared" si="12"/>
        <v>0</v>
      </c>
      <c r="V10" s="21">
        <f t="shared" si="13"/>
        <v>0</v>
      </c>
      <c r="X10" s="43">
        <v>4</v>
      </c>
      <c r="Y10" s="44"/>
      <c r="Z10" s="45" t="s">
        <v>40</v>
      </c>
      <c r="AA10" s="46">
        <f>SUMIF(N$6:N$67,Z10,P$6:P$67)+SUMIF($J$6:J$67,Z10,C$6:C$64)</f>
        <v>1</v>
      </c>
      <c r="AB10" s="47">
        <f t="shared" si="16"/>
        <v>1</v>
      </c>
      <c r="AC10" s="48">
        <f t="shared" si="17"/>
        <v>1</v>
      </c>
      <c r="AD10" s="49">
        <f t="shared" si="18"/>
        <v>0</v>
      </c>
      <c r="AE10" s="50">
        <f t="shared" si="19"/>
        <v>0</v>
      </c>
      <c r="AF10" s="51">
        <f t="shared" si="20"/>
        <v>0</v>
      </c>
      <c r="AG10" s="52">
        <f t="shared" si="21"/>
        <v>0</v>
      </c>
      <c r="AH10" s="53">
        <f>SUMIF(J$6:J$67,Z10,E$6:E$67)+SUMIF(N$6:N$67,Z10,R$6:$R$67)</f>
        <v>0</v>
      </c>
      <c r="AI10" s="46">
        <f t="shared" si="22"/>
        <v>3</v>
      </c>
      <c r="AJ10" s="46">
        <f>SUMIF(J$6:J$67,Z10,L$6:L$67)+SUMIF(N$6:N$67,Z10,$K$6:K$67)</f>
        <v>0</v>
      </c>
      <c r="AK10" s="54">
        <f t="shared" si="23"/>
        <v>3</v>
      </c>
      <c r="AL10" s="55">
        <f t="shared" si="24"/>
        <v>0</v>
      </c>
      <c r="AM10" s="29">
        <f t="shared" si="25"/>
      </c>
      <c r="AN10" s="30">
        <f t="shared" si="26"/>
        <v>4</v>
      </c>
    </row>
    <row r="11" spans="1:40" ht="15">
      <c r="A11" s="77" t="s">
        <v>39</v>
      </c>
      <c r="B11" s="18">
        <f t="shared" si="0"/>
        <v>2</v>
      </c>
      <c r="C11" s="18">
        <f t="shared" si="1"/>
        <v>1</v>
      </c>
      <c r="D11" s="18">
        <f t="shared" si="2"/>
        <v>1</v>
      </c>
      <c r="E11" s="18">
        <f t="shared" si="3"/>
        <v>0</v>
      </c>
      <c r="F11" s="18">
        <f t="shared" si="4"/>
        <v>0</v>
      </c>
      <c r="G11" s="18">
        <f t="shared" si="5"/>
        <v>1</v>
      </c>
      <c r="H11" s="18">
        <f t="shared" si="6"/>
        <v>0</v>
      </c>
      <c r="I11" s="18">
        <f t="shared" si="7"/>
        <v>0</v>
      </c>
      <c r="J11" s="71" t="s">
        <v>32</v>
      </c>
      <c r="K11" s="65">
        <v>3</v>
      </c>
      <c r="L11" s="66">
        <v>2</v>
      </c>
      <c r="M11" s="67"/>
      <c r="N11" s="71" t="s">
        <v>33</v>
      </c>
      <c r="O11" s="19">
        <f t="shared" si="8"/>
        <v>1</v>
      </c>
      <c r="P11" s="19">
        <f t="shared" si="9"/>
        <v>1</v>
      </c>
      <c r="Q11" s="19">
        <f t="shared" si="14"/>
        <v>0</v>
      </c>
      <c r="R11" s="20">
        <f t="shared" si="15"/>
        <v>0</v>
      </c>
      <c r="S11" s="20">
        <f t="shared" si="10"/>
        <v>0</v>
      </c>
      <c r="T11" s="20">
        <f t="shared" si="11"/>
        <v>0</v>
      </c>
      <c r="U11" s="20">
        <f t="shared" si="12"/>
        <v>1</v>
      </c>
      <c r="V11" s="21">
        <f t="shared" si="13"/>
        <v>0</v>
      </c>
      <c r="X11" s="43">
        <v>5</v>
      </c>
      <c r="Y11" s="44"/>
      <c r="Z11" s="83" t="s">
        <v>35</v>
      </c>
      <c r="AA11" s="46">
        <f>SUMIF(N$6:N$67,Z11,P$6:P$67)+SUMIF($J$6:J$67,Z11,C$6:C$64)</f>
        <v>4</v>
      </c>
      <c r="AB11" s="47">
        <f t="shared" si="16"/>
        <v>0</v>
      </c>
      <c r="AC11" s="48">
        <f t="shared" si="17"/>
        <v>0</v>
      </c>
      <c r="AD11" s="49">
        <f t="shared" si="18"/>
        <v>0</v>
      </c>
      <c r="AE11" s="50">
        <f t="shared" si="19"/>
        <v>2</v>
      </c>
      <c r="AF11" s="51">
        <f t="shared" si="20"/>
        <v>2</v>
      </c>
      <c r="AG11" s="52">
        <f t="shared" si="21"/>
        <v>4</v>
      </c>
      <c r="AH11" s="53">
        <f>SUMIF(J$6:J$67,Z11,E$6:E$67)+SUMIF(N$6:N$67,Z11,R$6:$R$67)</f>
        <v>0</v>
      </c>
      <c r="AI11" s="46">
        <f t="shared" si="22"/>
        <v>4</v>
      </c>
      <c r="AJ11" s="46">
        <f>SUMIF(J$6:J$67,Z11,L$6:L$67)+SUMIF(N$6:N$67,Z11,$K$6:K$67)</f>
        <v>12</v>
      </c>
      <c r="AK11" s="54">
        <f t="shared" si="23"/>
        <v>2</v>
      </c>
      <c r="AL11" s="55">
        <f t="shared" si="24"/>
        <v>10</v>
      </c>
      <c r="AM11" s="29">
        <f t="shared" si="25"/>
        <v>0.3333333333333333</v>
      </c>
      <c r="AN11" s="30">
        <f t="shared" si="26"/>
        <v>5</v>
      </c>
    </row>
    <row r="12" spans="1:40" ht="15">
      <c r="A12" s="77">
        <v>42806</v>
      </c>
      <c r="B12" s="18">
        <f t="shared" si="0"/>
        <v>3</v>
      </c>
      <c r="C12" s="18">
        <f t="shared" si="1"/>
        <v>1</v>
      </c>
      <c r="D12" s="18">
        <f t="shared" si="2"/>
        <v>1</v>
      </c>
      <c r="E12" s="18">
        <f t="shared" si="3"/>
        <v>0</v>
      </c>
      <c r="F12" s="18">
        <f t="shared" si="4"/>
        <v>1</v>
      </c>
      <c r="G12" s="18">
        <f t="shared" si="5"/>
        <v>0</v>
      </c>
      <c r="H12" s="18">
        <f t="shared" si="6"/>
        <v>0</v>
      </c>
      <c r="I12" s="18">
        <f t="shared" si="7"/>
        <v>0</v>
      </c>
      <c r="J12" s="71" t="s">
        <v>40</v>
      </c>
      <c r="K12" s="65">
        <v>3</v>
      </c>
      <c r="L12" s="66">
        <v>0</v>
      </c>
      <c r="M12" s="67"/>
      <c r="N12" s="71" t="s">
        <v>35</v>
      </c>
      <c r="O12" s="19">
        <f t="shared" si="8"/>
        <v>0</v>
      </c>
      <c r="P12" s="19">
        <f t="shared" si="9"/>
        <v>1</v>
      </c>
      <c r="Q12" s="19">
        <f t="shared" si="14"/>
        <v>0</v>
      </c>
      <c r="R12" s="20">
        <f t="shared" si="15"/>
        <v>0</v>
      </c>
      <c r="S12" s="20">
        <f t="shared" si="10"/>
        <v>0</v>
      </c>
      <c r="T12" s="20">
        <f t="shared" si="11"/>
        <v>0</v>
      </c>
      <c r="U12" s="20">
        <f t="shared" si="12"/>
        <v>0</v>
      </c>
      <c r="V12" s="21">
        <f t="shared" si="13"/>
        <v>1</v>
      </c>
      <c r="X12" s="43">
        <v>6</v>
      </c>
      <c r="Y12" s="44"/>
      <c r="Z12" s="45" t="s">
        <v>28</v>
      </c>
      <c r="AA12" s="46">
        <f>SUMIF(N$6:N$67,Z12,P$6:P$67)+SUMIF($J$6:J$67,Z12,C$6:C$64)</f>
        <v>0</v>
      </c>
      <c r="AB12" s="47">
        <f t="shared" si="16"/>
        <v>0</v>
      </c>
      <c r="AC12" s="48">
        <f t="shared" si="17"/>
        <v>0</v>
      </c>
      <c r="AD12" s="49">
        <f t="shared" si="18"/>
        <v>0</v>
      </c>
      <c r="AE12" s="50">
        <f t="shared" si="19"/>
        <v>0</v>
      </c>
      <c r="AF12" s="51">
        <f t="shared" si="20"/>
        <v>0</v>
      </c>
      <c r="AG12" s="52">
        <f t="shared" si="21"/>
        <v>0</v>
      </c>
      <c r="AH12" s="53">
        <f>SUMIF(J$6:J$67,Z12,E$6:E$67)+SUMIF(N$6:N$67,Z12,R$6:$R$67)</f>
        <v>0</v>
      </c>
      <c r="AI12" s="46">
        <f t="shared" si="22"/>
        <v>0</v>
      </c>
      <c r="AJ12" s="46">
        <f>SUMIF(J$6:J$67,Z12,L$6:L$67)+SUMIF(N$6:N$67,Z12,$K$6:K$67)</f>
        <v>0</v>
      </c>
      <c r="AK12" s="54">
        <f t="shared" si="23"/>
        <v>0</v>
      </c>
      <c r="AL12" s="55">
        <f t="shared" si="24"/>
        <v>0</v>
      </c>
      <c r="AM12" s="29">
        <f t="shared" si="25"/>
      </c>
      <c r="AN12" s="30">
        <f t="shared" si="26"/>
        <v>6</v>
      </c>
    </row>
    <row r="13" spans="1:40" ht="15">
      <c r="A13" s="77">
        <v>42807</v>
      </c>
      <c r="B13" s="18">
        <f t="shared" si="0"/>
        <v>2</v>
      </c>
      <c r="C13" s="18">
        <f t="shared" si="1"/>
        <v>1</v>
      </c>
      <c r="D13" s="18">
        <f t="shared" si="2"/>
        <v>1</v>
      </c>
      <c r="E13" s="18">
        <f t="shared" si="3"/>
        <v>0</v>
      </c>
      <c r="F13" s="18">
        <f t="shared" si="4"/>
        <v>0</v>
      </c>
      <c r="G13" s="18">
        <f t="shared" si="5"/>
        <v>1</v>
      </c>
      <c r="H13" s="18">
        <f t="shared" si="6"/>
        <v>0</v>
      </c>
      <c r="I13" s="18">
        <f t="shared" si="7"/>
        <v>0</v>
      </c>
      <c r="J13" s="71" t="s">
        <v>33</v>
      </c>
      <c r="K13" s="65">
        <v>3</v>
      </c>
      <c r="L13" s="66">
        <v>2</v>
      </c>
      <c r="M13" s="67"/>
      <c r="N13" s="71" t="s">
        <v>35</v>
      </c>
      <c r="O13" s="19">
        <f t="shared" si="8"/>
        <v>1</v>
      </c>
      <c r="P13" s="19">
        <f t="shared" si="9"/>
        <v>1</v>
      </c>
      <c r="Q13" s="19">
        <f t="shared" si="14"/>
        <v>0</v>
      </c>
      <c r="R13" s="20">
        <f t="shared" si="15"/>
        <v>0</v>
      </c>
      <c r="S13" s="20">
        <f t="shared" si="10"/>
        <v>0</v>
      </c>
      <c r="T13" s="20">
        <f t="shared" si="11"/>
        <v>0</v>
      </c>
      <c r="U13" s="20">
        <f t="shared" si="12"/>
        <v>1</v>
      </c>
      <c r="V13" s="21">
        <f t="shared" si="13"/>
        <v>0</v>
      </c>
      <c r="X13" s="43">
        <v>7</v>
      </c>
      <c r="Y13" s="44"/>
      <c r="Z13" s="45" t="s">
        <v>29</v>
      </c>
      <c r="AA13" s="46">
        <f>SUMIF(N$6:N$67,Z13,P$6:P$67)+SUMIF($J$6:J$67,Z13,C$6:C$64)</f>
        <v>0</v>
      </c>
      <c r="AB13" s="47">
        <f t="shared" si="16"/>
        <v>0</v>
      </c>
      <c r="AC13" s="48">
        <f t="shared" si="17"/>
        <v>0</v>
      </c>
      <c r="AD13" s="49">
        <f t="shared" si="18"/>
        <v>0</v>
      </c>
      <c r="AE13" s="50">
        <f t="shared" si="19"/>
        <v>0</v>
      </c>
      <c r="AF13" s="51">
        <f t="shared" si="20"/>
        <v>0</v>
      </c>
      <c r="AG13" s="52">
        <f t="shared" si="21"/>
        <v>0</v>
      </c>
      <c r="AH13" s="53">
        <f>SUMIF(J$6:J$67,Z13,E$6:E$67)+SUMIF(N$6:N$67,Z13,R$6:$R$67)</f>
        <v>0</v>
      </c>
      <c r="AI13" s="46">
        <f t="shared" si="22"/>
        <v>0</v>
      </c>
      <c r="AJ13" s="46">
        <f>SUMIF(J$6:J$67,Z13,L$6:L$67)+SUMIF(N$6:N$67,Z13,$K$6:K$67)</f>
        <v>0</v>
      </c>
      <c r="AK13" s="54">
        <f t="shared" si="23"/>
        <v>0</v>
      </c>
      <c r="AL13" s="55">
        <f t="shared" si="24"/>
        <v>0</v>
      </c>
      <c r="AM13" s="29">
        <f t="shared" si="25"/>
      </c>
      <c r="AN13" s="30">
        <f t="shared" si="26"/>
        <v>6</v>
      </c>
    </row>
    <row r="14" spans="1:40" ht="15">
      <c r="A14" s="77">
        <v>42811</v>
      </c>
      <c r="B14" s="18">
        <f t="shared" si="0"/>
        <v>0</v>
      </c>
      <c r="C14" s="18">
        <f t="shared" si="1"/>
        <v>1</v>
      </c>
      <c r="D14" s="18">
        <f t="shared" si="2"/>
        <v>0</v>
      </c>
      <c r="E14" s="18">
        <f t="shared" si="3"/>
        <v>0</v>
      </c>
      <c r="F14" s="18">
        <f t="shared" si="4"/>
        <v>0</v>
      </c>
      <c r="G14" s="18">
        <f t="shared" si="5"/>
        <v>0</v>
      </c>
      <c r="H14" s="18">
        <f t="shared" si="6"/>
        <v>0</v>
      </c>
      <c r="I14" s="18">
        <f t="shared" si="7"/>
        <v>1</v>
      </c>
      <c r="J14" s="71" t="s">
        <v>35</v>
      </c>
      <c r="K14" s="65">
        <v>0</v>
      </c>
      <c r="L14" s="66">
        <v>3</v>
      </c>
      <c r="M14" s="67"/>
      <c r="N14" s="71" t="s">
        <v>32</v>
      </c>
      <c r="O14" s="19">
        <f t="shared" si="8"/>
        <v>3</v>
      </c>
      <c r="P14" s="19">
        <f t="shared" si="9"/>
        <v>1</v>
      </c>
      <c r="Q14" s="19">
        <f t="shared" si="14"/>
        <v>1</v>
      </c>
      <c r="R14" s="20">
        <f t="shared" si="15"/>
        <v>0</v>
      </c>
      <c r="S14" s="20">
        <f t="shared" si="10"/>
        <v>1</v>
      </c>
      <c r="T14" s="20">
        <f t="shared" si="11"/>
        <v>0</v>
      </c>
      <c r="U14" s="20">
        <f t="shared" si="12"/>
        <v>0</v>
      </c>
      <c r="V14" s="21">
        <f t="shared" si="13"/>
        <v>0</v>
      </c>
      <c r="X14" s="43">
        <v>8</v>
      </c>
      <c r="Y14" s="44"/>
      <c r="Z14" s="45" t="s">
        <v>30</v>
      </c>
      <c r="AA14" s="46">
        <f>SUMIF(N$6:N$67,Z14,P$6:P$67)+SUMIF($J$6:J$67,Z14,C$6:C$64)</f>
        <v>0</v>
      </c>
      <c r="AB14" s="47">
        <f t="shared" si="16"/>
        <v>0</v>
      </c>
      <c r="AC14" s="48">
        <f t="shared" si="17"/>
        <v>0</v>
      </c>
      <c r="AD14" s="49">
        <f t="shared" si="18"/>
        <v>0</v>
      </c>
      <c r="AE14" s="50">
        <f t="shared" si="19"/>
        <v>0</v>
      </c>
      <c r="AF14" s="51">
        <f t="shared" si="20"/>
        <v>0</v>
      </c>
      <c r="AG14" s="52">
        <f t="shared" si="21"/>
        <v>0</v>
      </c>
      <c r="AH14" s="53">
        <f>SUMIF(J$6:J$67,Z14,E$6:E$67)+SUMIF(N$6:N$67,Z14,R$6:$R$67)</f>
        <v>0</v>
      </c>
      <c r="AI14" s="46">
        <f t="shared" si="22"/>
        <v>0</v>
      </c>
      <c r="AJ14" s="46">
        <f>SUMIF(J$6:J$67,Z14,L$6:L$67)+SUMIF(N$6:N$67,Z14,$K$6:K$67)</f>
        <v>0</v>
      </c>
      <c r="AK14" s="54">
        <f t="shared" si="23"/>
        <v>0</v>
      </c>
      <c r="AL14" s="55">
        <f t="shared" si="24"/>
        <v>0</v>
      </c>
      <c r="AM14" s="29">
        <f t="shared" si="25"/>
      </c>
      <c r="AN14" s="30">
        <f t="shared" si="26"/>
        <v>6</v>
      </c>
    </row>
    <row r="15" spans="1:40" ht="15">
      <c r="A15" s="77">
        <v>42819</v>
      </c>
      <c r="B15" s="18">
        <f t="shared" si="0"/>
        <v>1</v>
      </c>
      <c r="C15" s="18">
        <f t="shared" si="1"/>
        <v>1</v>
      </c>
      <c r="D15" s="18">
        <f t="shared" si="2"/>
        <v>0</v>
      </c>
      <c r="E15" s="18">
        <f t="shared" si="3"/>
        <v>0</v>
      </c>
      <c r="F15" s="18">
        <f t="shared" si="4"/>
        <v>0</v>
      </c>
      <c r="G15" s="18">
        <f t="shared" si="5"/>
        <v>0</v>
      </c>
      <c r="H15" s="18">
        <f t="shared" si="6"/>
        <v>1</v>
      </c>
      <c r="I15" s="18">
        <f t="shared" si="7"/>
        <v>0</v>
      </c>
      <c r="J15" s="71" t="s">
        <v>33</v>
      </c>
      <c r="K15" s="65">
        <v>2</v>
      </c>
      <c r="L15" s="66">
        <v>3</v>
      </c>
      <c r="M15" s="67"/>
      <c r="N15" s="71" t="s">
        <v>32</v>
      </c>
      <c r="O15" s="19">
        <f t="shared" si="8"/>
        <v>2</v>
      </c>
      <c r="P15" s="19">
        <f t="shared" si="9"/>
        <v>1</v>
      </c>
      <c r="Q15" s="19">
        <f t="shared" si="14"/>
        <v>1</v>
      </c>
      <c r="R15" s="20">
        <f t="shared" si="15"/>
        <v>0</v>
      </c>
      <c r="S15" s="20">
        <f t="shared" si="10"/>
        <v>0</v>
      </c>
      <c r="T15" s="20">
        <f t="shared" si="11"/>
        <v>1</v>
      </c>
      <c r="U15" s="20">
        <f t="shared" si="12"/>
        <v>0</v>
      </c>
      <c r="V15" s="21">
        <f t="shared" si="13"/>
        <v>0</v>
      </c>
      <c r="X15" s="43">
        <v>9</v>
      </c>
      <c r="Y15" s="44"/>
      <c r="Z15" s="45" t="s">
        <v>31</v>
      </c>
      <c r="AA15" s="46">
        <f>SUMIF(N$6:N$67,Z15,P$6:P$67)+SUMIF($J$6:J$67,Z15,C$6:C$64)</f>
        <v>0</v>
      </c>
      <c r="AB15" s="47">
        <f t="shared" si="16"/>
        <v>0</v>
      </c>
      <c r="AC15" s="48">
        <f t="shared" si="17"/>
        <v>0</v>
      </c>
      <c r="AD15" s="49">
        <f t="shared" si="18"/>
        <v>0</v>
      </c>
      <c r="AE15" s="50">
        <f t="shared" si="19"/>
        <v>0</v>
      </c>
      <c r="AF15" s="51">
        <f t="shared" si="20"/>
        <v>0</v>
      </c>
      <c r="AG15" s="52">
        <f t="shared" si="21"/>
        <v>0</v>
      </c>
      <c r="AH15" s="53">
        <f>SUMIF(J$6:J$67,Z15,E$6:E$67)+SUMIF(N$6:N$67,Z15,R$6:$R$67)</f>
        <v>0</v>
      </c>
      <c r="AI15" s="46">
        <f t="shared" si="22"/>
        <v>0</v>
      </c>
      <c r="AJ15" s="46">
        <f>SUMIF(J$6:J$67,Z15,L$6:L$67)+SUMIF(N$6:N$67,Z15,$K$6:K$67)</f>
        <v>0</v>
      </c>
      <c r="AK15" s="54">
        <f t="shared" si="23"/>
        <v>0</v>
      </c>
      <c r="AL15" s="55">
        <f t="shared" si="24"/>
        <v>0</v>
      </c>
      <c r="AM15" s="29">
        <f t="shared" si="25"/>
      </c>
      <c r="AN15" s="30">
        <f t="shared" si="26"/>
        <v>6</v>
      </c>
    </row>
    <row r="16" spans="1:40" ht="15">
      <c r="A16" s="78"/>
      <c r="B16" s="18">
        <f t="shared" si="0"/>
        <v>0</v>
      </c>
      <c r="C16" s="18">
        <f t="shared" si="1"/>
        <v>0</v>
      </c>
      <c r="D16" s="18">
        <f t="shared" si="2"/>
        <v>0</v>
      </c>
      <c r="E16" s="18">
        <f t="shared" si="3"/>
        <v>0</v>
      </c>
      <c r="F16" s="18">
        <f t="shared" si="4"/>
        <v>0</v>
      </c>
      <c r="G16" s="18">
        <f t="shared" si="5"/>
        <v>0</v>
      </c>
      <c r="H16" s="18">
        <f t="shared" si="6"/>
        <v>0</v>
      </c>
      <c r="I16" s="18">
        <f t="shared" si="7"/>
        <v>0</v>
      </c>
      <c r="J16" s="71"/>
      <c r="K16" s="65"/>
      <c r="L16" s="66"/>
      <c r="M16" s="67"/>
      <c r="N16" s="71"/>
      <c r="O16" s="19">
        <f t="shared" si="8"/>
        <v>0</v>
      </c>
      <c r="P16" s="19">
        <f t="shared" si="9"/>
        <v>0</v>
      </c>
      <c r="Q16" s="19">
        <f t="shared" si="14"/>
        <v>0</v>
      </c>
      <c r="R16" s="20">
        <f t="shared" si="15"/>
        <v>0</v>
      </c>
      <c r="S16" s="20">
        <f t="shared" si="10"/>
        <v>0</v>
      </c>
      <c r="T16" s="20">
        <f t="shared" si="11"/>
        <v>0</v>
      </c>
      <c r="U16" s="20">
        <f t="shared" si="12"/>
        <v>0</v>
      </c>
      <c r="V16" s="21">
        <f t="shared" si="13"/>
        <v>0</v>
      </c>
      <c r="X16" s="43">
        <v>10</v>
      </c>
      <c r="Y16" s="44"/>
      <c r="Z16" s="56" t="s">
        <v>21</v>
      </c>
      <c r="AA16" s="46">
        <f>SUMIF(N$6:N$67,Z16,P$6:P$67)+SUMIF($J$6:J$67,Z16,C$6:C$64)</f>
        <v>0</v>
      </c>
      <c r="AB16" s="47">
        <f t="shared" si="16"/>
        <v>0</v>
      </c>
      <c r="AC16" s="48">
        <f t="shared" si="17"/>
        <v>0</v>
      </c>
      <c r="AD16" s="49">
        <f t="shared" si="18"/>
        <v>0</v>
      </c>
      <c r="AE16" s="50">
        <f t="shared" si="19"/>
        <v>0</v>
      </c>
      <c r="AF16" s="51">
        <f t="shared" si="20"/>
        <v>0</v>
      </c>
      <c r="AG16" s="52">
        <f t="shared" si="21"/>
        <v>0</v>
      </c>
      <c r="AH16" s="53">
        <f>SUMIF(J$6:J$67,Z16,E$6:E$67)+SUMIF(N$6:N$67,Z16,R$6:$R$67)</f>
        <v>0</v>
      </c>
      <c r="AI16" s="46">
        <f t="shared" si="22"/>
        <v>0</v>
      </c>
      <c r="AJ16" s="46">
        <f>SUMIF(J$6:J$67,Z16,L$6:L$67)+SUMIF(N$6:N$67,Z16,$K$6:K$67)</f>
        <v>0</v>
      </c>
      <c r="AK16" s="54">
        <f t="shared" si="23"/>
        <v>0</v>
      </c>
      <c r="AL16" s="55">
        <f t="shared" si="24"/>
        <v>0</v>
      </c>
      <c r="AM16" s="29">
        <f t="shared" si="25"/>
      </c>
      <c r="AN16" s="30">
        <f t="shared" si="26"/>
        <v>6</v>
      </c>
    </row>
    <row r="17" spans="1:40" ht="15">
      <c r="A17" s="78"/>
      <c r="B17" s="18">
        <f t="shared" si="0"/>
        <v>0</v>
      </c>
      <c r="C17" s="18">
        <f t="shared" si="1"/>
        <v>0</v>
      </c>
      <c r="D17" s="18">
        <f t="shared" si="2"/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  <c r="H17" s="18">
        <f t="shared" si="6"/>
        <v>0</v>
      </c>
      <c r="I17" s="18">
        <f t="shared" si="7"/>
        <v>0</v>
      </c>
      <c r="J17" s="71"/>
      <c r="K17" s="65"/>
      <c r="L17" s="66"/>
      <c r="M17" s="67"/>
      <c r="N17" s="71"/>
      <c r="O17" s="19">
        <f t="shared" si="8"/>
        <v>0</v>
      </c>
      <c r="P17" s="19">
        <f t="shared" si="9"/>
        <v>0</v>
      </c>
      <c r="Q17" s="19">
        <f t="shared" si="14"/>
        <v>0</v>
      </c>
      <c r="R17" s="20">
        <f t="shared" si="15"/>
        <v>0</v>
      </c>
      <c r="S17" s="20">
        <f t="shared" si="10"/>
        <v>0</v>
      </c>
      <c r="T17" s="20">
        <f t="shared" si="11"/>
        <v>0</v>
      </c>
      <c r="U17" s="20">
        <f t="shared" si="12"/>
        <v>0</v>
      </c>
      <c r="V17" s="21">
        <f t="shared" si="13"/>
        <v>0</v>
      </c>
      <c r="X17" s="43">
        <v>11</v>
      </c>
      <c r="Y17" s="44"/>
      <c r="Z17" s="56" t="s">
        <v>22</v>
      </c>
      <c r="AA17" s="46">
        <f>SUMIF(N$6:N$67,Z17,P$6:P$67)+SUMIF($J$6:J$67,Z17,C$6:C$64)</f>
        <v>0</v>
      </c>
      <c r="AB17" s="47">
        <f t="shared" si="16"/>
        <v>0</v>
      </c>
      <c r="AC17" s="48">
        <f t="shared" si="17"/>
        <v>0</v>
      </c>
      <c r="AD17" s="49">
        <f t="shared" si="18"/>
        <v>0</v>
      </c>
      <c r="AE17" s="50">
        <f t="shared" si="19"/>
        <v>0</v>
      </c>
      <c r="AF17" s="51">
        <f t="shared" si="20"/>
        <v>0</v>
      </c>
      <c r="AG17" s="52">
        <f t="shared" si="21"/>
        <v>0</v>
      </c>
      <c r="AH17" s="53">
        <f>SUMIF(J$6:J$67,Z17,E$6:E$67)+SUMIF(N$6:N$67,Z17,R$6:$R$67)</f>
        <v>0</v>
      </c>
      <c r="AI17" s="46">
        <f t="shared" si="22"/>
        <v>0</v>
      </c>
      <c r="AJ17" s="46">
        <f>SUMIF(J$6:J$67,Z17,L$6:L$67)+SUMIF(N$6:N$67,Z17,$K$6:K$67)</f>
        <v>0</v>
      </c>
      <c r="AK17" s="54">
        <f t="shared" si="23"/>
        <v>0</v>
      </c>
      <c r="AL17" s="55">
        <f t="shared" si="24"/>
        <v>0</v>
      </c>
      <c r="AM17" s="29">
        <f t="shared" si="25"/>
      </c>
      <c r="AN17" s="30">
        <f t="shared" si="26"/>
        <v>6</v>
      </c>
    </row>
    <row r="18" spans="1:40" ht="15">
      <c r="A18" s="78"/>
      <c r="B18" s="18">
        <f t="shared" si="0"/>
        <v>0</v>
      </c>
      <c r="C18" s="18">
        <f t="shared" si="1"/>
        <v>0</v>
      </c>
      <c r="D18" s="18">
        <f t="shared" si="2"/>
        <v>0</v>
      </c>
      <c r="E18" s="18">
        <f t="shared" si="3"/>
        <v>0</v>
      </c>
      <c r="F18" s="18">
        <f t="shared" si="4"/>
        <v>0</v>
      </c>
      <c r="G18" s="18">
        <f t="shared" si="5"/>
        <v>0</v>
      </c>
      <c r="H18" s="18">
        <f t="shared" si="6"/>
        <v>0</v>
      </c>
      <c r="I18" s="18">
        <f t="shared" si="7"/>
        <v>0</v>
      </c>
      <c r="J18" s="71"/>
      <c r="K18" s="65"/>
      <c r="L18" s="66"/>
      <c r="M18" s="67"/>
      <c r="N18" s="71"/>
      <c r="O18" s="19">
        <f t="shared" si="8"/>
        <v>0</v>
      </c>
      <c r="P18" s="19">
        <f t="shared" si="9"/>
        <v>0</v>
      </c>
      <c r="Q18" s="19">
        <f t="shared" si="14"/>
        <v>0</v>
      </c>
      <c r="R18" s="20">
        <f t="shared" si="15"/>
        <v>0</v>
      </c>
      <c r="S18" s="20">
        <f t="shared" si="10"/>
        <v>0</v>
      </c>
      <c r="T18" s="20">
        <f t="shared" si="11"/>
        <v>0</v>
      </c>
      <c r="U18" s="20">
        <f t="shared" si="12"/>
        <v>0</v>
      </c>
      <c r="V18" s="21">
        <f t="shared" si="13"/>
        <v>0</v>
      </c>
      <c r="X18" s="43">
        <v>12</v>
      </c>
      <c r="Y18" s="44"/>
      <c r="Z18" s="56" t="s">
        <v>23</v>
      </c>
      <c r="AA18" s="46">
        <f>SUMIF(N$6:N$67,Z18,P$6:P$67)+SUMIF($J$6:J$67,Z18,C$6:C$64)</f>
        <v>0</v>
      </c>
      <c r="AB18" s="47">
        <f t="shared" si="16"/>
        <v>0</v>
      </c>
      <c r="AC18" s="48">
        <f t="shared" si="17"/>
        <v>0</v>
      </c>
      <c r="AD18" s="49">
        <f t="shared" si="18"/>
        <v>0</v>
      </c>
      <c r="AE18" s="50">
        <f t="shared" si="19"/>
        <v>0</v>
      </c>
      <c r="AF18" s="51">
        <f t="shared" si="20"/>
        <v>0</v>
      </c>
      <c r="AG18" s="52">
        <f t="shared" si="21"/>
        <v>0</v>
      </c>
      <c r="AH18" s="53">
        <f>SUMIF(J$6:J$67,Z18,E$6:E$67)+SUMIF(N$6:N$67,Z18,R$6:$R$67)</f>
        <v>0</v>
      </c>
      <c r="AI18" s="46">
        <f t="shared" si="22"/>
        <v>0</v>
      </c>
      <c r="AJ18" s="46">
        <f>SUMIF(J$6:J$67,Z18,L$6:L$67)+SUMIF(N$6:N$67,Z18,$K$6:K$67)</f>
        <v>0</v>
      </c>
      <c r="AK18" s="54">
        <f t="shared" si="23"/>
        <v>0</v>
      </c>
      <c r="AL18" s="55">
        <f t="shared" si="24"/>
        <v>0</v>
      </c>
      <c r="AM18" s="29">
        <f t="shared" si="25"/>
      </c>
      <c r="AN18" s="30">
        <f t="shared" si="26"/>
        <v>6</v>
      </c>
    </row>
    <row r="19" spans="1:40" ht="15">
      <c r="A19" s="78"/>
      <c r="B19" s="18">
        <f t="shared" si="0"/>
        <v>0</v>
      </c>
      <c r="C19" s="18">
        <f t="shared" si="1"/>
        <v>0</v>
      </c>
      <c r="D19" s="18">
        <f t="shared" si="2"/>
        <v>0</v>
      </c>
      <c r="E19" s="18">
        <f t="shared" si="3"/>
        <v>0</v>
      </c>
      <c r="F19" s="18">
        <f t="shared" si="4"/>
        <v>0</v>
      </c>
      <c r="G19" s="18">
        <f t="shared" si="5"/>
        <v>0</v>
      </c>
      <c r="H19" s="18">
        <f t="shared" si="6"/>
        <v>0</v>
      </c>
      <c r="I19" s="18">
        <f t="shared" si="7"/>
        <v>0</v>
      </c>
      <c r="J19" s="71"/>
      <c r="K19" s="65"/>
      <c r="L19" s="66"/>
      <c r="M19" s="67"/>
      <c r="N19" s="71"/>
      <c r="O19" s="19">
        <f t="shared" si="8"/>
        <v>0</v>
      </c>
      <c r="P19" s="19">
        <f t="shared" si="9"/>
        <v>0</v>
      </c>
      <c r="Q19" s="19">
        <f>IF(O19=-1,0,IF(O19=2,1,IF(O19=3,1,0)))</f>
        <v>0</v>
      </c>
      <c r="R19" s="20">
        <f t="shared" si="15"/>
        <v>0</v>
      </c>
      <c r="S19" s="20">
        <f t="shared" si="10"/>
        <v>0</v>
      </c>
      <c r="T19" s="20">
        <f t="shared" si="11"/>
        <v>0</v>
      </c>
      <c r="U19" s="20">
        <f t="shared" si="12"/>
        <v>0</v>
      </c>
      <c r="V19" s="21">
        <f t="shared" si="13"/>
        <v>0</v>
      </c>
      <c r="X19" s="43">
        <v>13</v>
      </c>
      <c r="Y19" s="44"/>
      <c r="Z19" s="56" t="s">
        <v>24</v>
      </c>
      <c r="AA19" s="46">
        <f>SUMIF(N$6:N$67,Z19,P$6:P$67)+SUMIF($J$6:J$67,Z19,C$6:C$64)</f>
        <v>0</v>
      </c>
      <c r="AB19" s="47">
        <f t="shared" si="16"/>
        <v>0</v>
      </c>
      <c r="AC19" s="48">
        <f t="shared" si="17"/>
        <v>0</v>
      </c>
      <c r="AD19" s="49">
        <f t="shared" si="18"/>
        <v>0</v>
      </c>
      <c r="AE19" s="50">
        <f t="shared" si="19"/>
        <v>0</v>
      </c>
      <c r="AF19" s="51">
        <f t="shared" si="20"/>
        <v>0</v>
      </c>
      <c r="AG19" s="52">
        <f t="shared" si="21"/>
        <v>0</v>
      </c>
      <c r="AH19" s="53">
        <f>SUMIF(J$6:J$67,Z19,E$6:E$67)+SUMIF(N$6:N$67,Z19,R$6:$R$67)</f>
        <v>0</v>
      </c>
      <c r="AI19" s="46">
        <f t="shared" si="22"/>
        <v>0</v>
      </c>
      <c r="AJ19" s="46">
        <f>SUMIF(J$6:J$67,Z19,L$6:L$67)+SUMIF(N$6:N$67,Z19,$K$6:K$67)</f>
        <v>0</v>
      </c>
      <c r="AK19" s="54">
        <f t="shared" si="23"/>
        <v>0</v>
      </c>
      <c r="AL19" s="55">
        <f t="shared" si="24"/>
        <v>0</v>
      </c>
      <c r="AM19" s="29">
        <f t="shared" si="25"/>
      </c>
      <c r="AN19" s="30">
        <f t="shared" si="26"/>
        <v>6</v>
      </c>
    </row>
    <row r="20" spans="1:40" ht="15.75" thickBot="1">
      <c r="A20" s="78"/>
      <c r="B20" s="18">
        <f t="shared" si="0"/>
        <v>0</v>
      </c>
      <c r="C20" s="18">
        <f t="shared" si="1"/>
        <v>0</v>
      </c>
      <c r="D20" s="18">
        <f t="shared" si="2"/>
        <v>0</v>
      </c>
      <c r="E20" s="18">
        <f t="shared" si="3"/>
        <v>0</v>
      </c>
      <c r="F20" s="18">
        <f t="shared" si="4"/>
        <v>0</v>
      </c>
      <c r="G20" s="18">
        <f t="shared" si="5"/>
        <v>0</v>
      </c>
      <c r="H20" s="18">
        <f t="shared" si="6"/>
        <v>0</v>
      </c>
      <c r="I20" s="18">
        <f t="shared" si="7"/>
        <v>0</v>
      </c>
      <c r="J20" s="71"/>
      <c r="K20" s="65"/>
      <c r="L20" s="66"/>
      <c r="M20" s="67"/>
      <c r="N20" s="71"/>
      <c r="O20" s="19">
        <f t="shared" si="8"/>
        <v>0</v>
      </c>
      <c r="P20" s="19">
        <f t="shared" si="9"/>
        <v>0</v>
      </c>
      <c r="Q20" s="19">
        <f aca="true" t="shared" si="27" ref="Q20:Q58">IF(O20=-1,0,IF(O20=2,1,IF(O20=3,1,0)))</f>
        <v>0</v>
      </c>
      <c r="R20" s="20">
        <f t="shared" si="15"/>
        <v>0</v>
      </c>
      <c r="S20" s="20">
        <f t="shared" si="10"/>
        <v>0</v>
      </c>
      <c r="T20" s="20">
        <f t="shared" si="11"/>
        <v>0</v>
      </c>
      <c r="U20" s="20">
        <f t="shared" si="12"/>
        <v>0</v>
      </c>
      <c r="V20" s="21">
        <f t="shared" si="13"/>
        <v>0</v>
      </c>
      <c r="X20" s="57">
        <v>14</v>
      </c>
      <c r="Y20" s="58"/>
      <c r="Z20" s="59" t="s">
        <v>25</v>
      </c>
      <c r="AA20" s="46">
        <f>SUMIF(N$6:N$67,Z20,P$6:P$67)+SUMIF($J$6:J$67,Z20,C$6:C$64)</f>
        <v>0</v>
      </c>
      <c r="AB20" s="47">
        <f t="shared" si="16"/>
        <v>0</v>
      </c>
      <c r="AC20" s="48">
        <f t="shared" si="17"/>
        <v>0</v>
      </c>
      <c r="AD20" s="49">
        <f t="shared" si="18"/>
        <v>0</v>
      </c>
      <c r="AE20" s="50">
        <f t="shared" si="19"/>
        <v>0</v>
      </c>
      <c r="AF20" s="51">
        <f t="shared" si="20"/>
        <v>0</v>
      </c>
      <c r="AG20" s="52">
        <f t="shared" si="21"/>
        <v>0</v>
      </c>
      <c r="AH20" s="53">
        <f>SUMIF(J$6:J$67,Z20,E$6:E$67)+SUMIF(N$6:N$67,Z20,R$6:$R$67)</f>
        <v>0</v>
      </c>
      <c r="AI20" s="46">
        <f t="shared" si="22"/>
        <v>0</v>
      </c>
      <c r="AJ20" s="46">
        <f>SUMIF(J$6:J$67,Z20,L$6:L$67)+SUMIF(N$6:N$67,Z20,$K$6:K$67)</f>
        <v>0</v>
      </c>
      <c r="AK20" s="54">
        <f t="shared" si="23"/>
        <v>0</v>
      </c>
      <c r="AL20" s="55">
        <f t="shared" si="24"/>
        <v>0</v>
      </c>
      <c r="AM20" s="29">
        <f t="shared" si="25"/>
      </c>
      <c r="AN20" s="30">
        <f t="shared" si="26"/>
        <v>6</v>
      </c>
    </row>
    <row r="21" spans="1:39" ht="15">
      <c r="A21" s="82"/>
      <c r="B21" s="18">
        <f t="shared" si="0"/>
        <v>0</v>
      </c>
      <c r="C21" s="18">
        <f t="shared" si="1"/>
        <v>0</v>
      </c>
      <c r="D21" s="18">
        <f t="shared" si="2"/>
        <v>0</v>
      </c>
      <c r="E21" s="18">
        <f t="shared" si="3"/>
        <v>0</v>
      </c>
      <c r="F21" s="18">
        <f t="shared" si="4"/>
        <v>0</v>
      </c>
      <c r="G21" s="18">
        <f t="shared" si="5"/>
        <v>0</v>
      </c>
      <c r="H21" s="18">
        <f t="shared" si="6"/>
        <v>0</v>
      </c>
      <c r="I21" s="18">
        <f t="shared" si="7"/>
        <v>0</v>
      </c>
      <c r="J21" s="71"/>
      <c r="K21" s="65"/>
      <c r="L21" s="66"/>
      <c r="M21" s="67"/>
      <c r="N21" s="71"/>
      <c r="O21" s="19">
        <f t="shared" si="8"/>
        <v>0</v>
      </c>
      <c r="P21" s="19">
        <f t="shared" si="9"/>
        <v>0</v>
      </c>
      <c r="Q21" s="19">
        <f t="shared" si="27"/>
        <v>0</v>
      </c>
      <c r="R21" s="20">
        <f t="shared" si="15"/>
        <v>0</v>
      </c>
      <c r="S21" s="20">
        <f t="shared" si="10"/>
        <v>0</v>
      </c>
      <c r="T21" s="20">
        <f t="shared" si="11"/>
        <v>0</v>
      </c>
      <c r="U21" s="20">
        <f t="shared" si="12"/>
        <v>0</v>
      </c>
      <c r="V21" s="21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1"/>
    </row>
    <row r="22" spans="1:39" ht="15">
      <c r="A22" s="78"/>
      <c r="B22" s="18">
        <f t="shared" si="0"/>
        <v>0</v>
      </c>
      <c r="C22" s="18">
        <f t="shared" si="1"/>
        <v>0</v>
      </c>
      <c r="D22" s="18">
        <f t="shared" si="2"/>
        <v>0</v>
      </c>
      <c r="E22" s="18">
        <f t="shared" si="3"/>
        <v>0</v>
      </c>
      <c r="F22" s="18">
        <f t="shared" si="4"/>
        <v>0</v>
      </c>
      <c r="G22" s="18">
        <f t="shared" si="5"/>
        <v>0</v>
      </c>
      <c r="H22" s="18">
        <f t="shared" si="6"/>
        <v>0</v>
      </c>
      <c r="I22" s="18">
        <f t="shared" si="7"/>
        <v>0</v>
      </c>
      <c r="J22" s="71"/>
      <c r="K22" s="65"/>
      <c r="L22" s="66"/>
      <c r="M22" s="67"/>
      <c r="N22" s="71"/>
      <c r="O22" s="19">
        <f t="shared" si="8"/>
        <v>0</v>
      </c>
      <c r="P22" s="19">
        <f t="shared" si="9"/>
        <v>0</v>
      </c>
      <c r="Q22" s="19">
        <f t="shared" si="27"/>
        <v>0</v>
      </c>
      <c r="R22" s="20">
        <f t="shared" si="15"/>
        <v>0</v>
      </c>
      <c r="S22" s="20">
        <f t="shared" si="10"/>
        <v>0</v>
      </c>
      <c r="T22" s="20">
        <f t="shared" si="11"/>
        <v>0</v>
      </c>
      <c r="U22" s="20">
        <f t="shared" si="12"/>
        <v>0</v>
      </c>
      <c r="V22" s="21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1"/>
    </row>
    <row r="23" spans="1:27" ht="15">
      <c r="A23" s="78"/>
      <c r="B23" s="18">
        <f t="shared" si="0"/>
        <v>0</v>
      </c>
      <c r="C23" s="18">
        <f t="shared" si="1"/>
        <v>0</v>
      </c>
      <c r="D23" s="18">
        <f t="shared" si="2"/>
        <v>0</v>
      </c>
      <c r="E23" s="18">
        <f t="shared" si="3"/>
        <v>0</v>
      </c>
      <c r="F23" s="18">
        <f t="shared" si="4"/>
        <v>0</v>
      </c>
      <c r="G23" s="18">
        <f t="shared" si="5"/>
        <v>0</v>
      </c>
      <c r="H23" s="18">
        <f t="shared" si="6"/>
        <v>0</v>
      </c>
      <c r="I23" s="18">
        <f t="shared" si="7"/>
        <v>0</v>
      </c>
      <c r="J23" s="71"/>
      <c r="K23" s="65"/>
      <c r="L23" s="66"/>
      <c r="M23" s="67"/>
      <c r="N23" s="71"/>
      <c r="O23" s="19">
        <f t="shared" si="8"/>
        <v>0</v>
      </c>
      <c r="P23" s="19">
        <f t="shared" si="9"/>
        <v>0</v>
      </c>
      <c r="Q23" s="19">
        <f t="shared" si="27"/>
        <v>0</v>
      </c>
      <c r="R23" s="20">
        <f t="shared" si="15"/>
        <v>0</v>
      </c>
      <c r="S23" s="20">
        <f t="shared" si="10"/>
        <v>0</v>
      </c>
      <c r="T23" s="20">
        <f t="shared" si="11"/>
        <v>0</v>
      </c>
      <c r="U23" s="20">
        <f t="shared" si="12"/>
        <v>0</v>
      </c>
      <c r="V23" s="21">
        <f t="shared" si="13"/>
        <v>0</v>
      </c>
      <c r="Y23" s="13"/>
      <c r="Z23" s="13"/>
      <c r="AA23" s="13"/>
    </row>
    <row r="24" spans="1:27" ht="15">
      <c r="A24" s="78"/>
      <c r="B24" s="18">
        <f t="shared" si="0"/>
        <v>0</v>
      </c>
      <c r="C24" s="18">
        <f t="shared" si="1"/>
        <v>0</v>
      </c>
      <c r="D24" s="18">
        <f t="shared" si="2"/>
        <v>0</v>
      </c>
      <c r="E24" s="18">
        <f t="shared" si="3"/>
        <v>0</v>
      </c>
      <c r="F24" s="18">
        <f t="shared" si="4"/>
        <v>0</v>
      </c>
      <c r="G24" s="18">
        <f t="shared" si="5"/>
        <v>0</v>
      </c>
      <c r="H24" s="18">
        <f t="shared" si="6"/>
        <v>0</v>
      </c>
      <c r="I24" s="18">
        <f t="shared" si="7"/>
        <v>0</v>
      </c>
      <c r="J24" s="71"/>
      <c r="K24" s="65"/>
      <c r="L24" s="66"/>
      <c r="M24" s="67"/>
      <c r="N24" s="71"/>
      <c r="O24" s="19">
        <f t="shared" si="8"/>
        <v>0</v>
      </c>
      <c r="P24" s="19">
        <f t="shared" si="9"/>
        <v>0</v>
      </c>
      <c r="Q24" s="19">
        <f t="shared" si="27"/>
        <v>0</v>
      </c>
      <c r="R24" s="20">
        <f t="shared" si="15"/>
        <v>0</v>
      </c>
      <c r="S24" s="20">
        <f t="shared" si="10"/>
        <v>0</v>
      </c>
      <c r="T24" s="20">
        <f t="shared" si="11"/>
        <v>0</v>
      </c>
      <c r="U24" s="20">
        <f t="shared" si="12"/>
        <v>0</v>
      </c>
      <c r="V24" s="21">
        <f t="shared" si="13"/>
        <v>0</v>
      </c>
      <c r="Y24" s="13"/>
      <c r="Z24" s="13"/>
      <c r="AA24" s="13"/>
    </row>
    <row r="25" spans="1:27" ht="15">
      <c r="A25" s="76"/>
      <c r="B25" s="18">
        <f t="shared" si="0"/>
        <v>0</v>
      </c>
      <c r="C25" s="18">
        <f t="shared" si="1"/>
        <v>0</v>
      </c>
      <c r="D25" s="18">
        <f t="shared" si="2"/>
        <v>0</v>
      </c>
      <c r="E25" s="18">
        <f t="shared" si="3"/>
        <v>0</v>
      </c>
      <c r="F25" s="18">
        <f t="shared" si="4"/>
        <v>0</v>
      </c>
      <c r="G25" s="18">
        <f t="shared" si="5"/>
        <v>0</v>
      </c>
      <c r="H25" s="18">
        <f t="shared" si="6"/>
        <v>0</v>
      </c>
      <c r="I25" s="18">
        <f t="shared" si="7"/>
        <v>0</v>
      </c>
      <c r="J25" s="71"/>
      <c r="K25" s="65"/>
      <c r="L25" s="66"/>
      <c r="M25" s="67"/>
      <c r="N25" s="71"/>
      <c r="O25" s="19">
        <f t="shared" si="8"/>
        <v>0</v>
      </c>
      <c r="P25" s="19">
        <f t="shared" si="9"/>
        <v>0</v>
      </c>
      <c r="Q25" s="19">
        <f t="shared" si="27"/>
        <v>0</v>
      </c>
      <c r="R25" s="20">
        <f t="shared" si="15"/>
        <v>0</v>
      </c>
      <c r="S25" s="20">
        <f t="shared" si="10"/>
        <v>0</v>
      </c>
      <c r="T25" s="20">
        <f t="shared" si="11"/>
        <v>0</v>
      </c>
      <c r="U25" s="20">
        <f t="shared" si="12"/>
        <v>0</v>
      </c>
      <c r="V25" s="21">
        <f t="shared" si="13"/>
        <v>0</v>
      </c>
      <c r="Y25" s="13"/>
      <c r="Z25" s="13"/>
      <c r="AA25" s="13"/>
    </row>
    <row r="26" spans="1:22" ht="15">
      <c r="A26" s="76"/>
      <c r="B26" s="18">
        <f t="shared" si="0"/>
        <v>0</v>
      </c>
      <c r="C26" s="18">
        <f t="shared" si="1"/>
        <v>0</v>
      </c>
      <c r="D26" s="18">
        <f t="shared" si="2"/>
        <v>0</v>
      </c>
      <c r="E26" s="18">
        <f t="shared" si="3"/>
        <v>0</v>
      </c>
      <c r="F26" s="18">
        <f t="shared" si="4"/>
        <v>0</v>
      </c>
      <c r="G26" s="18">
        <f t="shared" si="5"/>
        <v>0</v>
      </c>
      <c r="H26" s="18">
        <f t="shared" si="6"/>
        <v>0</v>
      </c>
      <c r="I26" s="18">
        <f t="shared" si="7"/>
        <v>0</v>
      </c>
      <c r="J26" s="71"/>
      <c r="K26" s="65"/>
      <c r="L26" s="66"/>
      <c r="M26" s="67"/>
      <c r="N26" s="71"/>
      <c r="O26" s="19">
        <f t="shared" si="8"/>
        <v>0</v>
      </c>
      <c r="P26" s="19">
        <f t="shared" si="9"/>
        <v>0</v>
      </c>
      <c r="Q26" s="19">
        <f t="shared" si="27"/>
        <v>0</v>
      </c>
      <c r="R26" s="20">
        <f t="shared" si="15"/>
        <v>0</v>
      </c>
      <c r="S26" s="20">
        <f t="shared" si="10"/>
        <v>0</v>
      </c>
      <c r="T26" s="20">
        <f t="shared" si="11"/>
        <v>0</v>
      </c>
      <c r="U26" s="20">
        <f t="shared" si="12"/>
        <v>0</v>
      </c>
      <c r="V26" s="21">
        <f t="shared" si="13"/>
        <v>0</v>
      </c>
    </row>
    <row r="27" spans="1:22" ht="15">
      <c r="A27" s="76"/>
      <c r="B27" s="18">
        <f t="shared" si="0"/>
        <v>0</v>
      </c>
      <c r="C27" s="18">
        <f t="shared" si="1"/>
        <v>0</v>
      </c>
      <c r="D27" s="18">
        <f t="shared" si="2"/>
        <v>0</v>
      </c>
      <c r="E27" s="18">
        <f t="shared" si="3"/>
        <v>0</v>
      </c>
      <c r="F27" s="18">
        <f t="shared" si="4"/>
        <v>0</v>
      </c>
      <c r="G27" s="18">
        <f t="shared" si="5"/>
        <v>0</v>
      </c>
      <c r="H27" s="18">
        <f t="shared" si="6"/>
        <v>0</v>
      </c>
      <c r="I27" s="18">
        <f t="shared" si="7"/>
        <v>0</v>
      </c>
      <c r="J27" s="71"/>
      <c r="K27" s="65"/>
      <c r="L27" s="66"/>
      <c r="M27" s="67"/>
      <c r="N27" s="71"/>
      <c r="O27" s="19">
        <f t="shared" si="8"/>
        <v>0</v>
      </c>
      <c r="P27" s="19">
        <f t="shared" si="9"/>
        <v>0</v>
      </c>
      <c r="Q27" s="19">
        <f t="shared" si="27"/>
        <v>0</v>
      </c>
      <c r="R27" s="20">
        <f t="shared" si="15"/>
        <v>0</v>
      </c>
      <c r="S27" s="20">
        <f t="shared" si="10"/>
        <v>0</v>
      </c>
      <c r="T27" s="20">
        <f t="shared" si="11"/>
        <v>0</v>
      </c>
      <c r="U27" s="20">
        <f t="shared" si="12"/>
        <v>0</v>
      </c>
      <c r="V27" s="21">
        <f t="shared" si="13"/>
        <v>0</v>
      </c>
    </row>
    <row r="28" spans="1:22" ht="15">
      <c r="A28" s="76"/>
      <c r="B28" s="18">
        <f t="shared" si="0"/>
        <v>0</v>
      </c>
      <c r="C28" s="18">
        <f t="shared" si="1"/>
        <v>0</v>
      </c>
      <c r="D28" s="18">
        <f t="shared" si="2"/>
        <v>0</v>
      </c>
      <c r="E28" s="18">
        <f t="shared" si="3"/>
        <v>0</v>
      </c>
      <c r="F28" s="18">
        <f t="shared" si="4"/>
        <v>0</v>
      </c>
      <c r="G28" s="18">
        <f t="shared" si="5"/>
        <v>0</v>
      </c>
      <c r="H28" s="18">
        <f t="shared" si="6"/>
        <v>0</v>
      </c>
      <c r="I28" s="18">
        <f t="shared" si="7"/>
        <v>0</v>
      </c>
      <c r="J28" s="71"/>
      <c r="K28" s="65"/>
      <c r="L28" s="66"/>
      <c r="M28" s="67"/>
      <c r="N28" s="71"/>
      <c r="O28" s="19">
        <f t="shared" si="8"/>
        <v>0</v>
      </c>
      <c r="P28" s="19">
        <f t="shared" si="9"/>
        <v>0</v>
      </c>
      <c r="Q28" s="19">
        <f t="shared" si="27"/>
        <v>0</v>
      </c>
      <c r="R28" s="20">
        <f t="shared" si="15"/>
        <v>0</v>
      </c>
      <c r="S28" s="20">
        <f t="shared" si="10"/>
        <v>0</v>
      </c>
      <c r="T28" s="20">
        <f t="shared" si="11"/>
        <v>0</v>
      </c>
      <c r="U28" s="20">
        <f t="shared" si="12"/>
        <v>0</v>
      </c>
      <c r="V28" s="21">
        <f t="shared" si="13"/>
        <v>0</v>
      </c>
    </row>
    <row r="29" spans="1:22" ht="15">
      <c r="A29" s="76"/>
      <c r="B29" s="18">
        <f t="shared" si="0"/>
        <v>0</v>
      </c>
      <c r="C29" s="18">
        <f t="shared" si="1"/>
        <v>0</v>
      </c>
      <c r="D29" s="18">
        <f t="shared" si="2"/>
        <v>0</v>
      </c>
      <c r="E29" s="18">
        <f t="shared" si="3"/>
        <v>0</v>
      </c>
      <c r="F29" s="18">
        <f t="shared" si="4"/>
        <v>0</v>
      </c>
      <c r="G29" s="18">
        <f t="shared" si="5"/>
        <v>0</v>
      </c>
      <c r="H29" s="18">
        <f t="shared" si="6"/>
        <v>0</v>
      </c>
      <c r="I29" s="18">
        <f t="shared" si="7"/>
        <v>0</v>
      </c>
      <c r="J29" s="71"/>
      <c r="K29" s="65"/>
      <c r="L29" s="66"/>
      <c r="M29" s="67"/>
      <c r="N29" s="71"/>
      <c r="O29" s="19">
        <f t="shared" si="8"/>
        <v>0</v>
      </c>
      <c r="P29" s="19">
        <f t="shared" si="9"/>
        <v>0</v>
      </c>
      <c r="Q29" s="19">
        <f t="shared" si="27"/>
        <v>0</v>
      </c>
      <c r="R29" s="20">
        <f t="shared" si="15"/>
        <v>0</v>
      </c>
      <c r="S29" s="20">
        <f t="shared" si="10"/>
        <v>0</v>
      </c>
      <c r="T29" s="20">
        <f t="shared" si="11"/>
        <v>0</v>
      </c>
      <c r="U29" s="20">
        <f t="shared" si="12"/>
        <v>0</v>
      </c>
      <c r="V29" s="21">
        <f t="shared" si="13"/>
        <v>0</v>
      </c>
    </row>
    <row r="30" spans="1:22" ht="15">
      <c r="A30" s="76"/>
      <c r="B30" s="18">
        <f t="shared" si="0"/>
        <v>0</v>
      </c>
      <c r="C30" s="18">
        <f t="shared" si="1"/>
        <v>0</v>
      </c>
      <c r="D30" s="18">
        <f t="shared" si="2"/>
        <v>0</v>
      </c>
      <c r="E30" s="18">
        <f t="shared" si="3"/>
        <v>0</v>
      </c>
      <c r="F30" s="18">
        <f t="shared" si="4"/>
        <v>0</v>
      </c>
      <c r="G30" s="18">
        <f t="shared" si="5"/>
        <v>0</v>
      </c>
      <c r="H30" s="18">
        <f t="shared" si="6"/>
        <v>0</v>
      </c>
      <c r="I30" s="18">
        <f t="shared" si="7"/>
        <v>0</v>
      </c>
      <c r="J30" s="71"/>
      <c r="K30" s="65"/>
      <c r="L30" s="66"/>
      <c r="M30" s="67"/>
      <c r="N30" s="71"/>
      <c r="O30" s="19">
        <f t="shared" si="8"/>
        <v>0</v>
      </c>
      <c r="P30" s="19">
        <f t="shared" si="9"/>
        <v>0</v>
      </c>
      <c r="Q30" s="19">
        <f t="shared" si="27"/>
        <v>0</v>
      </c>
      <c r="R30" s="20">
        <f t="shared" si="15"/>
        <v>0</v>
      </c>
      <c r="S30" s="20">
        <f t="shared" si="10"/>
        <v>0</v>
      </c>
      <c r="T30" s="20">
        <f t="shared" si="11"/>
        <v>0</v>
      </c>
      <c r="U30" s="20">
        <f t="shared" si="12"/>
        <v>0</v>
      </c>
      <c r="V30" s="21">
        <f t="shared" si="13"/>
        <v>0</v>
      </c>
    </row>
    <row r="31" spans="1:22" ht="15">
      <c r="A31" s="76"/>
      <c r="B31" s="18">
        <f t="shared" si="0"/>
        <v>0</v>
      </c>
      <c r="C31" s="18">
        <f t="shared" si="1"/>
        <v>0</v>
      </c>
      <c r="D31" s="18">
        <f t="shared" si="2"/>
        <v>0</v>
      </c>
      <c r="E31" s="18">
        <f t="shared" si="3"/>
        <v>0</v>
      </c>
      <c r="F31" s="18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0</v>
      </c>
      <c r="J31" s="71"/>
      <c r="K31" s="65"/>
      <c r="L31" s="66"/>
      <c r="M31" s="67"/>
      <c r="N31" s="71"/>
      <c r="O31" s="19">
        <f t="shared" si="8"/>
        <v>0</v>
      </c>
      <c r="P31" s="19">
        <f t="shared" si="9"/>
        <v>0</v>
      </c>
      <c r="Q31" s="19">
        <f t="shared" si="27"/>
        <v>0</v>
      </c>
      <c r="R31" s="20">
        <f t="shared" si="15"/>
        <v>0</v>
      </c>
      <c r="S31" s="20">
        <f t="shared" si="10"/>
        <v>0</v>
      </c>
      <c r="T31" s="20">
        <f t="shared" si="11"/>
        <v>0</v>
      </c>
      <c r="U31" s="20">
        <f t="shared" si="12"/>
        <v>0</v>
      </c>
      <c r="V31" s="21">
        <f t="shared" si="13"/>
        <v>0</v>
      </c>
    </row>
    <row r="32" spans="1:22" ht="15">
      <c r="A32" s="76"/>
      <c r="B32" s="18">
        <f t="shared" si="0"/>
        <v>0</v>
      </c>
      <c r="C32" s="18">
        <f t="shared" si="1"/>
        <v>0</v>
      </c>
      <c r="D32" s="18">
        <f t="shared" si="2"/>
        <v>0</v>
      </c>
      <c r="E32" s="18">
        <f t="shared" si="3"/>
        <v>0</v>
      </c>
      <c r="F32" s="18">
        <f t="shared" si="4"/>
        <v>0</v>
      </c>
      <c r="G32" s="18">
        <f t="shared" si="5"/>
        <v>0</v>
      </c>
      <c r="H32" s="18">
        <f t="shared" si="6"/>
        <v>0</v>
      </c>
      <c r="I32" s="18">
        <f t="shared" si="7"/>
        <v>0</v>
      </c>
      <c r="J32" s="71"/>
      <c r="K32" s="65"/>
      <c r="L32" s="66"/>
      <c r="M32" s="67"/>
      <c r="N32" s="71"/>
      <c r="O32" s="19">
        <f t="shared" si="8"/>
        <v>0</v>
      </c>
      <c r="P32" s="19">
        <f t="shared" si="9"/>
        <v>0</v>
      </c>
      <c r="Q32" s="19">
        <f t="shared" si="27"/>
        <v>0</v>
      </c>
      <c r="R32" s="20">
        <f t="shared" si="15"/>
        <v>0</v>
      </c>
      <c r="S32" s="20">
        <f t="shared" si="10"/>
        <v>0</v>
      </c>
      <c r="T32" s="20">
        <f t="shared" si="11"/>
        <v>0</v>
      </c>
      <c r="U32" s="20">
        <f t="shared" si="12"/>
        <v>0</v>
      </c>
      <c r="V32" s="21">
        <f t="shared" si="13"/>
        <v>0</v>
      </c>
    </row>
    <row r="33" spans="1:22" ht="15">
      <c r="A33" s="76"/>
      <c r="B33" s="18">
        <f t="shared" si="0"/>
        <v>0</v>
      </c>
      <c r="C33" s="18">
        <f t="shared" si="1"/>
        <v>0</v>
      </c>
      <c r="D33" s="18">
        <f t="shared" si="2"/>
        <v>0</v>
      </c>
      <c r="E33" s="18">
        <f t="shared" si="3"/>
        <v>0</v>
      </c>
      <c r="F33" s="18">
        <f t="shared" si="4"/>
        <v>0</v>
      </c>
      <c r="G33" s="18">
        <f t="shared" si="5"/>
        <v>0</v>
      </c>
      <c r="H33" s="18">
        <f t="shared" si="6"/>
        <v>0</v>
      </c>
      <c r="I33" s="18">
        <f t="shared" si="7"/>
        <v>0</v>
      </c>
      <c r="J33" s="71"/>
      <c r="K33" s="65"/>
      <c r="L33" s="66"/>
      <c r="M33" s="67"/>
      <c r="N33" s="71"/>
      <c r="O33" s="19">
        <f t="shared" si="8"/>
        <v>0</v>
      </c>
      <c r="P33" s="19">
        <f t="shared" si="9"/>
        <v>0</v>
      </c>
      <c r="Q33" s="19">
        <f t="shared" si="27"/>
        <v>0</v>
      </c>
      <c r="R33" s="20">
        <f t="shared" si="15"/>
        <v>0</v>
      </c>
      <c r="S33" s="20">
        <f t="shared" si="10"/>
        <v>0</v>
      </c>
      <c r="T33" s="20">
        <f t="shared" si="11"/>
        <v>0</v>
      </c>
      <c r="U33" s="20">
        <f t="shared" si="12"/>
        <v>0</v>
      </c>
      <c r="V33" s="21">
        <f t="shared" si="13"/>
        <v>0</v>
      </c>
    </row>
    <row r="34" spans="1:22" ht="15">
      <c r="A34" s="76"/>
      <c r="B34" s="18">
        <f t="shared" si="0"/>
        <v>0</v>
      </c>
      <c r="C34" s="18">
        <f t="shared" si="1"/>
        <v>0</v>
      </c>
      <c r="D34" s="18">
        <f t="shared" si="2"/>
        <v>0</v>
      </c>
      <c r="E34" s="18">
        <f t="shared" si="3"/>
        <v>0</v>
      </c>
      <c r="F34" s="18">
        <f t="shared" si="4"/>
        <v>0</v>
      </c>
      <c r="G34" s="18">
        <f t="shared" si="5"/>
        <v>0</v>
      </c>
      <c r="H34" s="18">
        <f t="shared" si="6"/>
        <v>0</v>
      </c>
      <c r="I34" s="18">
        <f t="shared" si="7"/>
        <v>0</v>
      </c>
      <c r="J34" s="71"/>
      <c r="K34" s="65"/>
      <c r="L34" s="66"/>
      <c r="M34" s="67"/>
      <c r="N34" s="71"/>
      <c r="O34" s="19">
        <f t="shared" si="8"/>
        <v>0</v>
      </c>
      <c r="P34" s="19">
        <f t="shared" si="9"/>
        <v>0</v>
      </c>
      <c r="Q34" s="19">
        <f t="shared" si="27"/>
        <v>0</v>
      </c>
      <c r="R34" s="20">
        <f t="shared" si="15"/>
        <v>0</v>
      </c>
      <c r="S34" s="20">
        <f t="shared" si="10"/>
        <v>0</v>
      </c>
      <c r="T34" s="20">
        <f t="shared" si="11"/>
        <v>0</v>
      </c>
      <c r="U34" s="20">
        <f t="shared" si="12"/>
        <v>0</v>
      </c>
      <c r="V34" s="21">
        <f t="shared" si="13"/>
        <v>0</v>
      </c>
    </row>
    <row r="35" spans="1:22" ht="15">
      <c r="A35" s="76"/>
      <c r="B35" s="18">
        <f t="shared" si="0"/>
        <v>0</v>
      </c>
      <c r="C35" s="18">
        <f t="shared" si="1"/>
        <v>0</v>
      </c>
      <c r="D35" s="18">
        <f t="shared" si="2"/>
        <v>0</v>
      </c>
      <c r="E35" s="18">
        <f t="shared" si="3"/>
        <v>0</v>
      </c>
      <c r="F35" s="18">
        <f t="shared" si="4"/>
        <v>0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71"/>
      <c r="K35" s="65"/>
      <c r="L35" s="66"/>
      <c r="M35" s="67"/>
      <c r="N35" s="71"/>
      <c r="O35" s="19">
        <f t="shared" si="8"/>
        <v>0</v>
      </c>
      <c r="P35" s="19">
        <f t="shared" si="9"/>
        <v>0</v>
      </c>
      <c r="Q35" s="19">
        <f t="shared" si="27"/>
        <v>0</v>
      </c>
      <c r="R35" s="20">
        <f t="shared" si="15"/>
        <v>0</v>
      </c>
      <c r="S35" s="20">
        <f t="shared" si="10"/>
        <v>0</v>
      </c>
      <c r="T35" s="20">
        <f t="shared" si="11"/>
        <v>0</v>
      </c>
      <c r="U35" s="20">
        <f t="shared" si="12"/>
        <v>0</v>
      </c>
      <c r="V35" s="21">
        <f t="shared" si="13"/>
        <v>0</v>
      </c>
    </row>
    <row r="36" spans="1:22" ht="15">
      <c r="A36" s="76"/>
      <c r="B36" s="18">
        <f t="shared" si="0"/>
        <v>0</v>
      </c>
      <c r="C36" s="18">
        <f t="shared" si="1"/>
        <v>0</v>
      </c>
      <c r="D36" s="18">
        <f t="shared" si="2"/>
        <v>0</v>
      </c>
      <c r="E36" s="18">
        <f t="shared" si="3"/>
        <v>0</v>
      </c>
      <c r="F36" s="18">
        <f t="shared" si="4"/>
        <v>0</v>
      </c>
      <c r="G36" s="18">
        <f t="shared" si="5"/>
        <v>0</v>
      </c>
      <c r="H36" s="18">
        <f t="shared" si="6"/>
        <v>0</v>
      </c>
      <c r="I36" s="18">
        <f t="shared" si="7"/>
        <v>0</v>
      </c>
      <c r="J36" s="71"/>
      <c r="K36" s="65"/>
      <c r="L36" s="66"/>
      <c r="M36" s="67"/>
      <c r="N36" s="71"/>
      <c r="O36" s="19">
        <f t="shared" si="8"/>
        <v>0</v>
      </c>
      <c r="P36" s="19">
        <f t="shared" si="9"/>
        <v>0</v>
      </c>
      <c r="Q36" s="19">
        <f t="shared" si="27"/>
        <v>0</v>
      </c>
      <c r="R36" s="20">
        <f t="shared" si="15"/>
        <v>0</v>
      </c>
      <c r="S36" s="20">
        <f t="shared" si="10"/>
        <v>0</v>
      </c>
      <c r="T36" s="20">
        <f t="shared" si="11"/>
        <v>0</v>
      </c>
      <c r="U36" s="20">
        <f t="shared" si="12"/>
        <v>0</v>
      </c>
      <c r="V36" s="21">
        <f t="shared" si="13"/>
        <v>0</v>
      </c>
    </row>
    <row r="37" spans="1:22" ht="15">
      <c r="A37" s="76"/>
      <c r="B37" s="18">
        <f t="shared" si="0"/>
        <v>0</v>
      </c>
      <c r="C37" s="18">
        <f t="shared" si="1"/>
        <v>0</v>
      </c>
      <c r="D37" s="18">
        <f t="shared" si="2"/>
        <v>0</v>
      </c>
      <c r="E37" s="18">
        <f t="shared" si="3"/>
        <v>0</v>
      </c>
      <c r="F37" s="18">
        <f t="shared" si="4"/>
        <v>0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71"/>
      <c r="K37" s="65"/>
      <c r="L37" s="66"/>
      <c r="M37" s="67"/>
      <c r="N37" s="71"/>
      <c r="O37" s="19">
        <f t="shared" si="8"/>
        <v>0</v>
      </c>
      <c r="P37" s="19">
        <f t="shared" si="9"/>
        <v>0</v>
      </c>
      <c r="Q37" s="19">
        <f t="shared" si="27"/>
        <v>0</v>
      </c>
      <c r="R37" s="20">
        <f t="shared" si="15"/>
        <v>0</v>
      </c>
      <c r="S37" s="20">
        <f t="shared" si="10"/>
        <v>0</v>
      </c>
      <c r="T37" s="20">
        <f t="shared" si="11"/>
        <v>0</v>
      </c>
      <c r="U37" s="20">
        <f t="shared" si="12"/>
        <v>0</v>
      </c>
      <c r="V37" s="21">
        <f t="shared" si="13"/>
        <v>0</v>
      </c>
    </row>
    <row r="38" spans="1:22" ht="15">
      <c r="A38" s="76"/>
      <c r="B38" s="18">
        <f t="shared" si="0"/>
        <v>0</v>
      </c>
      <c r="C38" s="18">
        <f t="shared" si="1"/>
        <v>0</v>
      </c>
      <c r="D38" s="18">
        <f t="shared" si="2"/>
        <v>0</v>
      </c>
      <c r="E38" s="18">
        <f t="shared" si="3"/>
        <v>0</v>
      </c>
      <c r="F38" s="18">
        <f t="shared" si="4"/>
        <v>0</v>
      </c>
      <c r="G38" s="18">
        <f t="shared" si="5"/>
        <v>0</v>
      </c>
      <c r="H38" s="18">
        <f t="shared" si="6"/>
        <v>0</v>
      </c>
      <c r="I38" s="18">
        <f t="shared" si="7"/>
        <v>0</v>
      </c>
      <c r="J38" s="71"/>
      <c r="K38" s="65"/>
      <c r="L38" s="66"/>
      <c r="M38" s="67"/>
      <c r="N38" s="71"/>
      <c r="O38" s="19">
        <f t="shared" si="8"/>
        <v>0</v>
      </c>
      <c r="P38" s="19">
        <f t="shared" si="9"/>
        <v>0</v>
      </c>
      <c r="Q38" s="19">
        <f t="shared" si="27"/>
        <v>0</v>
      </c>
      <c r="R38" s="20">
        <f t="shared" si="15"/>
        <v>0</v>
      </c>
      <c r="S38" s="20">
        <f t="shared" si="10"/>
        <v>0</v>
      </c>
      <c r="T38" s="20">
        <f t="shared" si="11"/>
        <v>0</v>
      </c>
      <c r="U38" s="20">
        <f t="shared" si="12"/>
        <v>0</v>
      </c>
      <c r="V38" s="21">
        <f t="shared" si="13"/>
        <v>0</v>
      </c>
    </row>
    <row r="39" spans="1:22" ht="15">
      <c r="A39" s="76"/>
      <c r="B39" s="18">
        <f t="shared" si="0"/>
        <v>0</v>
      </c>
      <c r="C39" s="18">
        <f t="shared" si="1"/>
        <v>0</v>
      </c>
      <c r="D39" s="18">
        <f t="shared" si="2"/>
        <v>0</v>
      </c>
      <c r="E39" s="18">
        <f t="shared" si="3"/>
        <v>0</v>
      </c>
      <c r="F39" s="18">
        <f t="shared" si="4"/>
        <v>0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71"/>
      <c r="K39" s="65"/>
      <c r="L39" s="66"/>
      <c r="M39" s="67"/>
      <c r="N39" s="71"/>
      <c r="O39" s="19">
        <f t="shared" si="8"/>
        <v>0</v>
      </c>
      <c r="P39" s="19">
        <f t="shared" si="9"/>
        <v>0</v>
      </c>
      <c r="Q39" s="19">
        <f t="shared" si="27"/>
        <v>0</v>
      </c>
      <c r="R39" s="20">
        <f t="shared" si="15"/>
        <v>0</v>
      </c>
      <c r="S39" s="20">
        <f t="shared" si="10"/>
        <v>0</v>
      </c>
      <c r="T39" s="20">
        <f t="shared" si="11"/>
        <v>0</v>
      </c>
      <c r="U39" s="20">
        <f t="shared" si="12"/>
        <v>0</v>
      </c>
      <c r="V39" s="21">
        <f t="shared" si="13"/>
        <v>0</v>
      </c>
    </row>
    <row r="40" spans="1:22" ht="15">
      <c r="A40" s="76"/>
      <c r="B40" s="18">
        <f t="shared" si="0"/>
        <v>0</v>
      </c>
      <c r="C40" s="18">
        <f t="shared" si="1"/>
        <v>0</v>
      </c>
      <c r="D40" s="18">
        <f t="shared" si="2"/>
        <v>0</v>
      </c>
      <c r="E40" s="18">
        <f t="shared" si="3"/>
        <v>0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0</v>
      </c>
      <c r="J40" s="71"/>
      <c r="K40" s="65"/>
      <c r="L40" s="66"/>
      <c r="M40" s="67"/>
      <c r="N40" s="71"/>
      <c r="O40" s="19">
        <f t="shared" si="8"/>
        <v>0</v>
      </c>
      <c r="P40" s="19">
        <f t="shared" si="9"/>
        <v>0</v>
      </c>
      <c r="Q40" s="19">
        <f t="shared" si="27"/>
        <v>0</v>
      </c>
      <c r="R40" s="20">
        <f t="shared" si="15"/>
        <v>0</v>
      </c>
      <c r="S40" s="20">
        <f t="shared" si="10"/>
        <v>0</v>
      </c>
      <c r="T40" s="20">
        <f t="shared" si="11"/>
        <v>0</v>
      </c>
      <c r="U40" s="20">
        <f t="shared" si="12"/>
        <v>0</v>
      </c>
      <c r="V40" s="21">
        <f t="shared" si="13"/>
        <v>0</v>
      </c>
    </row>
    <row r="41" spans="1:22" ht="15">
      <c r="A41" s="76"/>
      <c r="B41" s="18">
        <f t="shared" si="0"/>
        <v>0</v>
      </c>
      <c r="C41" s="18">
        <f t="shared" si="1"/>
        <v>0</v>
      </c>
      <c r="D41" s="18">
        <f t="shared" si="2"/>
        <v>0</v>
      </c>
      <c r="E41" s="18">
        <f t="shared" si="3"/>
        <v>0</v>
      </c>
      <c r="F41" s="18">
        <f t="shared" si="4"/>
        <v>0</v>
      </c>
      <c r="G41" s="18">
        <f t="shared" si="5"/>
        <v>0</v>
      </c>
      <c r="H41" s="18">
        <f t="shared" si="6"/>
        <v>0</v>
      </c>
      <c r="I41" s="18">
        <f t="shared" si="7"/>
        <v>0</v>
      </c>
      <c r="J41" s="71"/>
      <c r="K41" s="65"/>
      <c r="L41" s="66"/>
      <c r="M41" s="67"/>
      <c r="N41" s="71"/>
      <c r="O41" s="19">
        <f t="shared" si="8"/>
        <v>0</v>
      </c>
      <c r="P41" s="19">
        <f t="shared" si="9"/>
        <v>0</v>
      </c>
      <c r="Q41" s="19">
        <f t="shared" si="27"/>
        <v>0</v>
      </c>
      <c r="R41" s="20">
        <f t="shared" si="15"/>
        <v>0</v>
      </c>
      <c r="S41" s="20">
        <f t="shared" si="10"/>
        <v>0</v>
      </c>
      <c r="T41" s="20">
        <f t="shared" si="11"/>
        <v>0</v>
      </c>
      <c r="U41" s="20">
        <f t="shared" si="12"/>
        <v>0</v>
      </c>
      <c r="V41" s="21">
        <f t="shared" si="13"/>
        <v>0</v>
      </c>
    </row>
    <row r="42" spans="1:22" ht="15">
      <c r="A42" s="76"/>
      <c r="B42" s="18">
        <f t="shared" si="0"/>
        <v>0</v>
      </c>
      <c r="C42" s="18">
        <f t="shared" si="1"/>
        <v>0</v>
      </c>
      <c r="D42" s="18">
        <f t="shared" si="2"/>
        <v>0</v>
      </c>
      <c r="E42" s="18">
        <f t="shared" si="3"/>
        <v>0</v>
      </c>
      <c r="F42" s="18">
        <f t="shared" si="4"/>
        <v>0</v>
      </c>
      <c r="G42" s="18">
        <f t="shared" si="5"/>
        <v>0</v>
      </c>
      <c r="H42" s="18">
        <f t="shared" si="6"/>
        <v>0</v>
      </c>
      <c r="I42" s="18">
        <f t="shared" si="7"/>
        <v>0</v>
      </c>
      <c r="J42" s="71"/>
      <c r="K42" s="65"/>
      <c r="L42" s="66"/>
      <c r="M42" s="67"/>
      <c r="N42" s="71"/>
      <c r="O42" s="19">
        <f t="shared" si="8"/>
        <v>0</v>
      </c>
      <c r="P42" s="19">
        <f t="shared" si="9"/>
        <v>0</v>
      </c>
      <c r="Q42" s="19">
        <f t="shared" si="27"/>
        <v>0</v>
      </c>
      <c r="R42" s="20">
        <f t="shared" si="15"/>
        <v>0</v>
      </c>
      <c r="S42" s="20">
        <f t="shared" si="10"/>
        <v>0</v>
      </c>
      <c r="T42" s="20">
        <f t="shared" si="11"/>
        <v>0</v>
      </c>
      <c r="U42" s="20">
        <f t="shared" si="12"/>
        <v>0</v>
      </c>
      <c r="V42" s="21">
        <f t="shared" si="13"/>
        <v>0</v>
      </c>
    </row>
    <row r="43" spans="1:22" ht="15">
      <c r="A43" s="76"/>
      <c r="B43" s="18">
        <f t="shared" si="0"/>
        <v>0</v>
      </c>
      <c r="C43" s="18">
        <f t="shared" si="1"/>
        <v>0</v>
      </c>
      <c r="D43" s="18">
        <f t="shared" si="2"/>
        <v>0</v>
      </c>
      <c r="E43" s="18">
        <f t="shared" si="3"/>
        <v>0</v>
      </c>
      <c r="F43" s="18">
        <f t="shared" si="4"/>
        <v>0</v>
      </c>
      <c r="G43" s="18">
        <f t="shared" si="5"/>
        <v>0</v>
      </c>
      <c r="H43" s="18">
        <f t="shared" si="6"/>
        <v>0</v>
      </c>
      <c r="I43" s="18">
        <f t="shared" si="7"/>
        <v>0</v>
      </c>
      <c r="J43" s="71"/>
      <c r="K43" s="65"/>
      <c r="L43" s="66"/>
      <c r="M43" s="67"/>
      <c r="N43" s="71"/>
      <c r="O43" s="19">
        <f t="shared" si="8"/>
        <v>0</v>
      </c>
      <c r="P43" s="19">
        <f t="shared" si="9"/>
        <v>0</v>
      </c>
      <c r="Q43" s="19">
        <f t="shared" si="27"/>
        <v>0</v>
      </c>
      <c r="R43" s="20">
        <f t="shared" si="15"/>
        <v>0</v>
      </c>
      <c r="S43" s="20">
        <f t="shared" si="10"/>
        <v>0</v>
      </c>
      <c r="T43" s="20">
        <f t="shared" si="11"/>
        <v>0</v>
      </c>
      <c r="U43" s="20">
        <f t="shared" si="12"/>
        <v>0</v>
      </c>
      <c r="V43" s="21">
        <f t="shared" si="13"/>
        <v>0</v>
      </c>
    </row>
    <row r="44" spans="1:22" ht="15">
      <c r="A44" s="76"/>
      <c r="B44" s="18">
        <f t="shared" si="0"/>
        <v>0</v>
      </c>
      <c r="C44" s="18">
        <f t="shared" si="1"/>
        <v>0</v>
      </c>
      <c r="D44" s="18">
        <f t="shared" si="2"/>
        <v>0</v>
      </c>
      <c r="E44" s="18">
        <f t="shared" si="3"/>
        <v>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0</v>
      </c>
      <c r="J44" s="71"/>
      <c r="K44" s="65"/>
      <c r="L44" s="66"/>
      <c r="M44" s="67"/>
      <c r="N44" s="71"/>
      <c r="O44" s="19">
        <f t="shared" si="8"/>
        <v>0</v>
      </c>
      <c r="P44" s="19">
        <f t="shared" si="9"/>
        <v>0</v>
      </c>
      <c r="Q44" s="19">
        <f t="shared" si="27"/>
        <v>0</v>
      </c>
      <c r="R44" s="20">
        <f t="shared" si="15"/>
        <v>0</v>
      </c>
      <c r="S44" s="20">
        <f t="shared" si="10"/>
        <v>0</v>
      </c>
      <c r="T44" s="20">
        <f t="shared" si="11"/>
        <v>0</v>
      </c>
      <c r="U44" s="20">
        <f t="shared" si="12"/>
        <v>0</v>
      </c>
      <c r="V44" s="21">
        <f t="shared" si="13"/>
        <v>0</v>
      </c>
    </row>
    <row r="45" spans="1:22" ht="15">
      <c r="A45" s="76"/>
      <c r="B45" s="18">
        <f t="shared" si="0"/>
        <v>0</v>
      </c>
      <c r="C45" s="18">
        <f t="shared" si="1"/>
        <v>0</v>
      </c>
      <c r="D45" s="18">
        <f t="shared" si="2"/>
        <v>0</v>
      </c>
      <c r="E45" s="18">
        <f t="shared" si="3"/>
        <v>0</v>
      </c>
      <c r="F45" s="18">
        <f t="shared" si="4"/>
        <v>0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71"/>
      <c r="K45" s="65"/>
      <c r="L45" s="66"/>
      <c r="M45" s="67"/>
      <c r="N45" s="71"/>
      <c r="O45" s="19">
        <f t="shared" si="8"/>
        <v>0</v>
      </c>
      <c r="P45" s="19">
        <f t="shared" si="9"/>
        <v>0</v>
      </c>
      <c r="Q45" s="19">
        <f t="shared" si="27"/>
        <v>0</v>
      </c>
      <c r="R45" s="20">
        <f t="shared" si="15"/>
        <v>0</v>
      </c>
      <c r="S45" s="20">
        <f t="shared" si="10"/>
        <v>0</v>
      </c>
      <c r="T45" s="20">
        <f t="shared" si="11"/>
        <v>0</v>
      </c>
      <c r="U45" s="20">
        <f t="shared" si="12"/>
        <v>0</v>
      </c>
      <c r="V45" s="21">
        <f t="shared" si="13"/>
        <v>0</v>
      </c>
    </row>
    <row r="46" spans="1:22" ht="15">
      <c r="A46" s="76"/>
      <c r="B46" s="18">
        <f t="shared" si="0"/>
        <v>0</v>
      </c>
      <c r="C46" s="18">
        <f t="shared" si="1"/>
        <v>0</v>
      </c>
      <c r="D46" s="18">
        <f t="shared" si="2"/>
        <v>0</v>
      </c>
      <c r="E46" s="18">
        <f t="shared" si="3"/>
        <v>0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0</v>
      </c>
      <c r="J46" s="71"/>
      <c r="K46" s="65"/>
      <c r="L46" s="66"/>
      <c r="M46" s="67"/>
      <c r="N46" s="71"/>
      <c r="O46" s="19">
        <f t="shared" si="8"/>
        <v>0</v>
      </c>
      <c r="P46" s="19">
        <f t="shared" si="9"/>
        <v>0</v>
      </c>
      <c r="Q46" s="19">
        <f t="shared" si="27"/>
        <v>0</v>
      </c>
      <c r="R46" s="20">
        <f t="shared" si="15"/>
        <v>0</v>
      </c>
      <c r="S46" s="20">
        <f t="shared" si="10"/>
        <v>0</v>
      </c>
      <c r="T46" s="20">
        <f t="shared" si="11"/>
        <v>0</v>
      </c>
      <c r="U46" s="20">
        <f t="shared" si="12"/>
        <v>0</v>
      </c>
      <c r="V46" s="21">
        <f t="shared" si="13"/>
        <v>0</v>
      </c>
    </row>
    <row r="47" spans="1:22" ht="15">
      <c r="A47" s="76"/>
      <c r="B47" s="18">
        <f t="shared" si="0"/>
        <v>0</v>
      </c>
      <c r="C47" s="18">
        <f t="shared" si="1"/>
        <v>0</v>
      </c>
      <c r="D47" s="18">
        <f t="shared" si="2"/>
        <v>0</v>
      </c>
      <c r="E47" s="18">
        <f t="shared" si="3"/>
        <v>0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71"/>
      <c r="K47" s="65"/>
      <c r="L47" s="66"/>
      <c r="M47" s="67"/>
      <c r="N47" s="71"/>
      <c r="O47" s="19">
        <f t="shared" si="8"/>
        <v>0</v>
      </c>
      <c r="P47" s="19">
        <f t="shared" si="9"/>
        <v>0</v>
      </c>
      <c r="Q47" s="19">
        <f t="shared" si="27"/>
        <v>0</v>
      </c>
      <c r="R47" s="20">
        <f t="shared" si="15"/>
        <v>0</v>
      </c>
      <c r="S47" s="20">
        <f t="shared" si="10"/>
        <v>0</v>
      </c>
      <c r="T47" s="20">
        <f t="shared" si="11"/>
        <v>0</v>
      </c>
      <c r="U47" s="20">
        <f t="shared" si="12"/>
        <v>0</v>
      </c>
      <c r="V47" s="21">
        <f t="shared" si="13"/>
        <v>0</v>
      </c>
    </row>
    <row r="48" spans="1:22" ht="15">
      <c r="A48" s="76"/>
      <c r="B48" s="18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f t="shared" si="7"/>
        <v>0</v>
      </c>
      <c r="J48" s="71"/>
      <c r="K48" s="65"/>
      <c r="L48" s="66"/>
      <c r="M48" s="67"/>
      <c r="N48" s="71"/>
      <c r="O48" s="19">
        <f t="shared" si="8"/>
        <v>0</v>
      </c>
      <c r="P48" s="19">
        <f t="shared" si="9"/>
        <v>0</v>
      </c>
      <c r="Q48" s="19">
        <f t="shared" si="27"/>
        <v>0</v>
      </c>
      <c r="R48" s="20">
        <f t="shared" si="15"/>
        <v>0</v>
      </c>
      <c r="S48" s="20">
        <f t="shared" si="10"/>
        <v>0</v>
      </c>
      <c r="T48" s="20">
        <f t="shared" si="11"/>
        <v>0</v>
      </c>
      <c r="U48" s="20">
        <f t="shared" si="12"/>
        <v>0</v>
      </c>
      <c r="V48" s="21">
        <f t="shared" si="13"/>
        <v>0</v>
      </c>
    </row>
    <row r="49" spans="1:22" ht="15">
      <c r="A49" s="76"/>
      <c r="B49" s="18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71"/>
      <c r="K49" s="65"/>
      <c r="L49" s="66"/>
      <c r="M49" s="67"/>
      <c r="N49" s="71"/>
      <c r="O49" s="19">
        <f t="shared" si="8"/>
        <v>0</v>
      </c>
      <c r="P49" s="19">
        <f t="shared" si="9"/>
        <v>0</v>
      </c>
      <c r="Q49" s="19">
        <f t="shared" si="27"/>
        <v>0</v>
      </c>
      <c r="R49" s="20">
        <f t="shared" si="15"/>
        <v>0</v>
      </c>
      <c r="S49" s="20">
        <f t="shared" si="10"/>
        <v>0</v>
      </c>
      <c r="T49" s="20">
        <f t="shared" si="11"/>
        <v>0</v>
      </c>
      <c r="U49" s="20">
        <f t="shared" si="12"/>
        <v>0</v>
      </c>
      <c r="V49" s="21">
        <f t="shared" si="13"/>
        <v>0</v>
      </c>
    </row>
    <row r="50" spans="1:22" ht="15">
      <c r="A50" s="76"/>
      <c r="B50" s="18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f t="shared" si="7"/>
        <v>0</v>
      </c>
      <c r="J50" s="71"/>
      <c r="K50" s="65"/>
      <c r="L50" s="66"/>
      <c r="M50" s="67"/>
      <c r="N50" s="71"/>
      <c r="O50" s="19">
        <f t="shared" si="8"/>
        <v>0</v>
      </c>
      <c r="P50" s="19">
        <f t="shared" si="9"/>
        <v>0</v>
      </c>
      <c r="Q50" s="19">
        <f t="shared" si="27"/>
        <v>0</v>
      </c>
      <c r="R50" s="20">
        <f t="shared" si="15"/>
        <v>0</v>
      </c>
      <c r="S50" s="20">
        <f t="shared" si="10"/>
        <v>0</v>
      </c>
      <c r="T50" s="20">
        <f t="shared" si="11"/>
        <v>0</v>
      </c>
      <c r="U50" s="20">
        <f t="shared" si="12"/>
        <v>0</v>
      </c>
      <c r="V50" s="21">
        <f t="shared" si="13"/>
        <v>0</v>
      </c>
    </row>
    <row r="51" spans="1:22" ht="15">
      <c r="A51" s="76"/>
      <c r="B51" s="18">
        <f t="shared" si="0"/>
        <v>0</v>
      </c>
      <c r="C51" s="18">
        <f t="shared" si="1"/>
        <v>0</v>
      </c>
      <c r="D51" s="18">
        <f t="shared" si="2"/>
        <v>0</v>
      </c>
      <c r="E51" s="18">
        <f t="shared" si="3"/>
        <v>0</v>
      </c>
      <c r="F51" s="18">
        <f t="shared" si="4"/>
        <v>0</v>
      </c>
      <c r="G51" s="18">
        <f t="shared" si="5"/>
        <v>0</v>
      </c>
      <c r="H51" s="18">
        <f t="shared" si="6"/>
        <v>0</v>
      </c>
      <c r="I51" s="18">
        <f t="shared" si="7"/>
        <v>0</v>
      </c>
      <c r="J51" s="71"/>
      <c r="K51" s="65"/>
      <c r="L51" s="66"/>
      <c r="M51" s="67"/>
      <c r="N51" s="71"/>
      <c r="O51" s="19">
        <f t="shared" si="8"/>
        <v>0</v>
      </c>
      <c r="P51" s="19">
        <f t="shared" si="9"/>
        <v>0</v>
      </c>
      <c r="Q51" s="19">
        <f t="shared" si="27"/>
        <v>0</v>
      </c>
      <c r="R51" s="20">
        <f t="shared" si="15"/>
        <v>0</v>
      </c>
      <c r="S51" s="20">
        <f t="shared" si="10"/>
        <v>0</v>
      </c>
      <c r="T51" s="20">
        <f t="shared" si="11"/>
        <v>0</v>
      </c>
      <c r="U51" s="20">
        <f t="shared" si="12"/>
        <v>0</v>
      </c>
      <c r="V51" s="21">
        <f t="shared" si="13"/>
        <v>0</v>
      </c>
    </row>
    <row r="52" spans="1:22" ht="15">
      <c r="A52" s="76"/>
      <c r="B52" s="18">
        <f t="shared" si="0"/>
        <v>0</v>
      </c>
      <c r="C52" s="18">
        <f t="shared" si="1"/>
        <v>0</v>
      </c>
      <c r="D52" s="18">
        <f t="shared" si="2"/>
        <v>0</v>
      </c>
      <c r="E52" s="18">
        <f t="shared" si="3"/>
        <v>0</v>
      </c>
      <c r="F52" s="18">
        <f t="shared" si="4"/>
        <v>0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71"/>
      <c r="K52" s="65"/>
      <c r="L52" s="66"/>
      <c r="M52" s="67"/>
      <c r="N52" s="71"/>
      <c r="O52" s="19">
        <f t="shared" si="8"/>
        <v>0</v>
      </c>
      <c r="P52" s="19">
        <f t="shared" si="9"/>
        <v>0</v>
      </c>
      <c r="Q52" s="19">
        <f t="shared" si="27"/>
        <v>0</v>
      </c>
      <c r="R52" s="20">
        <f t="shared" si="15"/>
        <v>0</v>
      </c>
      <c r="S52" s="20">
        <f t="shared" si="10"/>
        <v>0</v>
      </c>
      <c r="T52" s="20">
        <f t="shared" si="11"/>
        <v>0</v>
      </c>
      <c r="U52" s="20">
        <f t="shared" si="12"/>
        <v>0</v>
      </c>
      <c r="V52" s="21">
        <f t="shared" si="13"/>
        <v>0</v>
      </c>
    </row>
    <row r="53" spans="1:22" ht="15">
      <c r="A53" s="76"/>
      <c r="B53" s="18">
        <f t="shared" si="0"/>
        <v>0</v>
      </c>
      <c r="C53" s="18">
        <f t="shared" si="1"/>
        <v>0</v>
      </c>
      <c r="D53" s="18">
        <f t="shared" si="2"/>
        <v>0</v>
      </c>
      <c r="E53" s="18">
        <f t="shared" si="3"/>
        <v>0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71"/>
      <c r="K53" s="65"/>
      <c r="L53" s="66"/>
      <c r="M53" s="67"/>
      <c r="N53" s="71"/>
      <c r="O53" s="19">
        <f t="shared" si="8"/>
        <v>0</v>
      </c>
      <c r="P53" s="19">
        <f t="shared" si="9"/>
        <v>0</v>
      </c>
      <c r="Q53" s="19">
        <f t="shared" si="27"/>
        <v>0</v>
      </c>
      <c r="R53" s="20">
        <f t="shared" si="15"/>
        <v>0</v>
      </c>
      <c r="S53" s="20">
        <f t="shared" si="10"/>
        <v>0</v>
      </c>
      <c r="T53" s="20">
        <f t="shared" si="11"/>
        <v>0</v>
      </c>
      <c r="U53" s="20">
        <f t="shared" si="12"/>
        <v>0</v>
      </c>
      <c r="V53" s="21">
        <f t="shared" si="13"/>
        <v>0</v>
      </c>
    </row>
    <row r="54" spans="1:22" ht="15">
      <c r="A54" s="76"/>
      <c r="B54" s="18">
        <f t="shared" si="0"/>
        <v>0</v>
      </c>
      <c r="C54" s="18">
        <f t="shared" si="1"/>
        <v>0</v>
      </c>
      <c r="D54" s="18">
        <f t="shared" si="2"/>
        <v>0</v>
      </c>
      <c r="E54" s="18">
        <f t="shared" si="3"/>
        <v>0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0</v>
      </c>
      <c r="J54" s="71"/>
      <c r="K54" s="68"/>
      <c r="L54" s="69"/>
      <c r="M54" s="67"/>
      <c r="N54" s="71"/>
      <c r="O54" s="19">
        <f t="shared" si="8"/>
        <v>0</v>
      </c>
      <c r="P54" s="19">
        <f t="shared" si="9"/>
        <v>0</v>
      </c>
      <c r="Q54" s="19">
        <f t="shared" si="27"/>
        <v>0</v>
      </c>
      <c r="R54" s="20">
        <f t="shared" si="15"/>
        <v>0</v>
      </c>
      <c r="S54" s="20">
        <f t="shared" si="10"/>
        <v>0</v>
      </c>
      <c r="T54" s="20">
        <f t="shared" si="11"/>
        <v>0</v>
      </c>
      <c r="U54" s="20">
        <f t="shared" si="12"/>
        <v>0</v>
      </c>
      <c r="V54" s="21">
        <f t="shared" si="13"/>
        <v>0</v>
      </c>
    </row>
    <row r="55" spans="1:22" ht="15">
      <c r="A55" s="76"/>
      <c r="B55" s="18">
        <f t="shared" si="0"/>
        <v>0</v>
      </c>
      <c r="C55" s="18">
        <f t="shared" si="1"/>
        <v>0</v>
      </c>
      <c r="D55" s="18">
        <f t="shared" si="2"/>
        <v>0</v>
      </c>
      <c r="E55" s="18">
        <f t="shared" si="3"/>
        <v>0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0</v>
      </c>
      <c r="J55" s="71"/>
      <c r="K55" s="65"/>
      <c r="L55" s="66"/>
      <c r="M55" s="67"/>
      <c r="N55" s="71"/>
      <c r="O55" s="19">
        <f t="shared" si="8"/>
        <v>0</v>
      </c>
      <c r="P55" s="19">
        <f t="shared" si="9"/>
        <v>0</v>
      </c>
      <c r="Q55" s="19">
        <f t="shared" si="27"/>
        <v>0</v>
      </c>
      <c r="R55" s="20">
        <f t="shared" si="15"/>
        <v>0</v>
      </c>
      <c r="S55" s="20">
        <f t="shared" si="10"/>
        <v>0</v>
      </c>
      <c r="T55" s="20">
        <f t="shared" si="11"/>
        <v>0</v>
      </c>
      <c r="U55" s="20">
        <f t="shared" si="12"/>
        <v>0</v>
      </c>
      <c r="V55" s="21">
        <f t="shared" si="13"/>
        <v>0</v>
      </c>
    </row>
    <row r="56" spans="1:22" ht="15">
      <c r="A56" s="76"/>
      <c r="B56" s="18">
        <f t="shared" si="0"/>
        <v>0</v>
      </c>
      <c r="C56" s="18">
        <f t="shared" si="1"/>
        <v>0</v>
      </c>
      <c r="D56" s="18">
        <f t="shared" si="2"/>
        <v>0</v>
      </c>
      <c r="E56" s="18">
        <f t="shared" si="3"/>
        <v>0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71"/>
      <c r="K56" s="65"/>
      <c r="L56" s="66"/>
      <c r="M56" s="67"/>
      <c r="N56" s="71"/>
      <c r="O56" s="19">
        <f t="shared" si="8"/>
        <v>0</v>
      </c>
      <c r="P56" s="19">
        <f t="shared" si="9"/>
        <v>0</v>
      </c>
      <c r="Q56" s="19">
        <f t="shared" si="27"/>
        <v>0</v>
      </c>
      <c r="R56" s="20">
        <f t="shared" si="15"/>
        <v>0</v>
      </c>
      <c r="S56" s="20">
        <f t="shared" si="10"/>
        <v>0</v>
      </c>
      <c r="T56" s="20">
        <f t="shared" si="11"/>
        <v>0</v>
      </c>
      <c r="U56" s="20">
        <f t="shared" si="12"/>
        <v>0</v>
      </c>
      <c r="V56" s="21">
        <f t="shared" si="13"/>
        <v>0</v>
      </c>
    </row>
    <row r="57" spans="1:22" ht="15">
      <c r="A57" s="76"/>
      <c r="B57" s="18">
        <f t="shared" si="0"/>
        <v>0</v>
      </c>
      <c r="C57" s="18">
        <f t="shared" si="1"/>
        <v>0</v>
      </c>
      <c r="D57" s="18">
        <f t="shared" si="2"/>
        <v>0</v>
      </c>
      <c r="E57" s="18">
        <f t="shared" si="3"/>
        <v>0</v>
      </c>
      <c r="F57" s="18">
        <f t="shared" si="4"/>
        <v>0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71"/>
      <c r="K57" s="65"/>
      <c r="L57" s="66"/>
      <c r="M57" s="67"/>
      <c r="N57" s="71"/>
      <c r="O57" s="19">
        <f t="shared" si="8"/>
        <v>0</v>
      </c>
      <c r="P57" s="19">
        <f t="shared" si="9"/>
        <v>0</v>
      </c>
      <c r="Q57" s="19">
        <f t="shared" si="27"/>
        <v>0</v>
      </c>
      <c r="R57" s="20">
        <f t="shared" si="15"/>
        <v>0</v>
      </c>
      <c r="S57" s="20">
        <f t="shared" si="10"/>
        <v>0</v>
      </c>
      <c r="T57" s="20">
        <f t="shared" si="11"/>
        <v>0</v>
      </c>
      <c r="U57" s="20">
        <f t="shared" si="12"/>
        <v>0</v>
      </c>
      <c r="V57" s="21">
        <f t="shared" si="13"/>
        <v>0</v>
      </c>
    </row>
    <row r="58" spans="1:22" ht="15">
      <c r="A58" s="76"/>
      <c r="B58" s="18">
        <f t="shared" si="0"/>
        <v>0</v>
      </c>
      <c r="C58" s="18">
        <f t="shared" si="1"/>
        <v>0</v>
      </c>
      <c r="D58" s="18">
        <f t="shared" si="2"/>
        <v>0</v>
      </c>
      <c r="E58" s="18">
        <f t="shared" si="3"/>
        <v>0</v>
      </c>
      <c r="F58" s="18">
        <f t="shared" si="4"/>
        <v>0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71"/>
      <c r="K58" s="65"/>
      <c r="L58" s="66"/>
      <c r="M58" s="67"/>
      <c r="N58" s="71"/>
      <c r="O58" s="19">
        <f t="shared" si="8"/>
        <v>0</v>
      </c>
      <c r="P58" s="19">
        <f t="shared" si="9"/>
        <v>0</v>
      </c>
      <c r="Q58" s="19">
        <f t="shared" si="27"/>
        <v>0</v>
      </c>
      <c r="R58" s="20">
        <f t="shared" si="15"/>
        <v>0</v>
      </c>
      <c r="S58" s="20">
        <f t="shared" si="10"/>
        <v>0</v>
      </c>
      <c r="T58" s="20">
        <f t="shared" si="11"/>
        <v>0</v>
      </c>
      <c r="U58" s="20">
        <f t="shared" si="12"/>
        <v>0</v>
      </c>
      <c r="V58" s="21">
        <f t="shared" si="13"/>
        <v>0</v>
      </c>
    </row>
    <row r="59" spans="1:22" ht="15">
      <c r="A59" s="76"/>
      <c r="B59" s="18">
        <f>IF(K59=0,IF(M59="ff",-1,0),IF(K59-L59&gt;=2,3,IF(K59-L59=1,2,IF(L59-K59=1,1,0))))</f>
        <v>0</v>
      </c>
      <c r="C59" s="18">
        <f>IF(K59="",0,1)</f>
        <v>0</v>
      </c>
      <c r="D59" s="18">
        <f>IF(B59=-1,0,IF(B59=2,1,IF(B59=3,1,0)))</f>
        <v>0</v>
      </c>
      <c r="E59" s="18">
        <f>IF(B59&lt;0,1,0)</f>
        <v>0</v>
      </c>
      <c r="F59" s="18">
        <f>IF(K59-L59&gt;=2,1,0)</f>
        <v>0</v>
      </c>
      <c r="G59" s="18">
        <f>IF(K59-L59=1,1,0)</f>
        <v>0</v>
      </c>
      <c r="H59" s="18">
        <f>IF(K59=3,0,IF(L59-K59=1,1,0))</f>
        <v>0</v>
      </c>
      <c r="I59" s="18">
        <f>IF(K59&gt;L59,0,IF(L59-K59&gt;=2,1,0))</f>
        <v>0</v>
      </c>
      <c r="J59" s="71"/>
      <c r="K59" s="65"/>
      <c r="L59" s="66"/>
      <c r="M59" s="67"/>
      <c r="N59" s="71"/>
      <c r="O59" s="19">
        <f>IF(L59&gt;K59,IF(L59-K59&gt;1,3,2),IF(M59="FF",-1,IF(L59=2,1,0)))</f>
        <v>0</v>
      </c>
      <c r="P59" s="19">
        <f>IF(L59="",0,1)</f>
        <v>0</v>
      </c>
      <c r="Q59" s="19">
        <f>IF(O59=-1,0,IF(O59=2,1,IF(O59=3,1,0)))</f>
        <v>0</v>
      </c>
      <c r="R59" s="20">
        <f>IF(O59&lt;0,1,0)</f>
        <v>0</v>
      </c>
      <c r="S59" s="20">
        <f>IF(L59-K59&gt;=2,1,0)</f>
        <v>0</v>
      </c>
      <c r="T59" s="20">
        <f>IF(L59-K59=1,1,0)</f>
        <v>0</v>
      </c>
      <c r="U59" s="20">
        <f>IF(K59-L59=1,1,0)</f>
        <v>0</v>
      </c>
      <c r="V59" s="21">
        <f>IF(L59&gt;K59,0,IF(K59-L59&gt;=2,1,0))</f>
        <v>0</v>
      </c>
    </row>
    <row r="60" spans="1:22" ht="15">
      <c r="A60" s="76"/>
      <c r="B60" s="18">
        <f>IF(K60=0,IF(M60="ff",-1,0),IF(K60-L60&gt;=2,3,IF(K60-L60=1,2,IF(L60-K60=1,1,0))))</f>
        <v>0</v>
      </c>
      <c r="C60" s="18">
        <f>IF(K60="",0,1)</f>
        <v>0</v>
      </c>
      <c r="D60" s="18">
        <f>IF(B60=-1,0,IF(B60=2,1,IF(B60=3,1,0)))</f>
        <v>0</v>
      </c>
      <c r="E60" s="18">
        <f>IF(B60&lt;0,1,0)</f>
        <v>0</v>
      </c>
      <c r="F60" s="18">
        <f>IF(K60-L60&gt;=2,1,0)</f>
        <v>0</v>
      </c>
      <c r="G60" s="18">
        <f>IF(K60-L60=1,1,0)</f>
        <v>0</v>
      </c>
      <c r="H60" s="18">
        <f>IF(K60=3,0,IF(L60-K60=1,1,0))</f>
        <v>0</v>
      </c>
      <c r="I60" s="18">
        <f>IF(K60&gt;L60,0,IF(L60-K60&gt;=2,1,0))</f>
        <v>0</v>
      </c>
      <c r="J60" s="71"/>
      <c r="K60" s="65"/>
      <c r="L60" s="66"/>
      <c r="M60" s="67"/>
      <c r="N60" s="71"/>
      <c r="O60" s="19">
        <f>IF(L60&gt;K60,IF(L60-K60&gt;1,3,2),IF(M60="FF",-1,IF(L60=2,1,0)))</f>
        <v>0</v>
      </c>
      <c r="P60" s="19">
        <f>IF(L60="",0,1)</f>
        <v>0</v>
      </c>
      <c r="Q60" s="19">
        <f>IF(O60=-1,0,IF(O60=2,1,IF(O60=3,1,0)))</f>
        <v>0</v>
      </c>
      <c r="R60" s="20">
        <f>IF(O60&lt;0,1,0)</f>
        <v>0</v>
      </c>
      <c r="S60" s="20">
        <f>IF(L60-K60&gt;=2,1,0)</f>
        <v>0</v>
      </c>
      <c r="T60" s="20">
        <f>IF(L60-K60=1,1,0)</f>
        <v>0</v>
      </c>
      <c r="U60" s="20">
        <f>IF(K60-L60=1,1,0)</f>
        <v>0</v>
      </c>
      <c r="V60" s="21">
        <f>IF(L60&gt;K60,0,IF(K60-L60&gt;=2,1,0))</f>
        <v>0</v>
      </c>
    </row>
    <row r="61" spans="1:22" ht="15">
      <c r="A61" s="76"/>
      <c r="B61" s="18">
        <f aca="true" t="shared" si="28" ref="B61:B67">IF(K61=0,IF(M61="ff",-1,0),IF(K61-L61&gt;=2,3,IF(K61-L61=1,2,IF(L61-K61=1,1,0))))</f>
        <v>0</v>
      </c>
      <c r="C61" s="18">
        <f aca="true" t="shared" si="29" ref="C61:C67">IF(K61="",0,1)</f>
        <v>0</v>
      </c>
      <c r="D61" s="18">
        <f aca="true" t="shared" si="30" ref="D61:D67">IF(B61=-1,0,IF(B61=2,1,IF(B61=3,1,0)))</f>
        <v>0</v>
      </c>
      <c r="E61" s="18">
        <f aca="true" t="shared" si="31" ref="E61:E67">IF(B61&lt;0,1,0)</f>
        <v>0</v>
      </c>
      <c r="F61" s="18">
        <f aca="true" t="shared" si="32" ref="F61:F67">IF(K61-L61&gt;=2,1,0)</f>
        <v>0</v>
      </c>
      <c r="G61" s="18">
        <f aca="true" t="shared" si="33" ref="G61:G67">IF(K61-L61=1,1,0)</f>
        <v>0</v>
      </c>
      <c r="H61" s="18">
        <f aca="true" t="shared" si="34" ref="H61:H67">IF(K61=3,0,IF(L61-K61=1,1,0))</f>
        <v>0</v>
      </c>
      <c r="I61" s="18">
        <f aca="true" t="shared" si="35" ref="I61:I67">IF(K61&gt;L61,0,IF(L61-K61&gt;=2,1,0))</f>
        <v>0</v>
      </c>
      <c r="J61" s="71"/>
      <c r="K61" s="65"/>
      <c r="L61" s="66"/>
      <c r="M61" s="67"/>
      <c r="N61" s="71"/>
      <c r="O61" s="19">
        <f aca="true" t="shared" si="36" ref="O61:O66">IF(L61&gt;K61,IF(L61-K61&gt;1,3,2),IF(M61="FF",-1,IF(L61=2,1,0)))</f>
        <v>0</v>
      </c>
      <c r="P61" s="19">
        <f aca="true" t="shared" si="37" ref="P61:P66">IF(L61="",0,1)</f>
        <v>0</v>
      </c>
      <c r="Q61" s="19">
        <f aca="true" t="shared" si="38" ref="Q61:Q66">IF(O61=-1,0,IF(O61=2,1,IF(O61=3,1,0)))</f>
        <v>0</v>
      </c>
      <c r="R61" s="20">
        <f aca="true" t="shared" si="39" ref="R61:R66">IF(O61&lt;0,1,0)</f>
        <v>0</v>
      </c>
      <c r="S61" s="20">
        <f aca="true" t="shared" si="40" ref="S61:S66">IF(L61-K61&gt;=2,1,0)</f>
        <v>0</v>
      </c>
      <c r="T61" s="20">
        <f aca="true" t="shared" si="41" ref="T61:T66">IF(L61-K61=1,1,0)</f>
        <v>0</v>
      </c>
      <c r="U61" s="20">
        <f aca="true" t="shared" si="42" ref="U61:U66">IF(K61-L61=1,1,0)</f>
        <v>0</v>
      </c>
      <c r="V61" s="21">
        <f aca="true" t="shared" si="43" ref="V61:V66">IF(L61&gt;K61,0,IF(K61-L61&gt;=2,1,0))</f>
        <v>0</v>
      </c>
    </row>
    <row r="62" spans="1:22" ht="15">
      <c r="A62" s="76"/>
      <c r="B62" s="18">
        <f t="shared" si="28"/>
        <v>0</v>
      </c>
      <c r="C62" s="18">
        <f t="shared" si="29"/>
        <v>0</v>
      </c>
      <c r="D62" s="18">
        <f t="shared" si="30"/>
        <v>0</v>
      </c>
      <c r="E62" s="18">
        <f t="shared" si="31"/>
        <v>0</v>
      </c>
      <c r="F62" s="18">
        <f t="shared" si="32"/>
        <v>0</v>
      </c>
      <c r="G62" s="18">
        <f t="shared" si="33"/>
        <v>0</v>
      </c>
      <c r="H62" s="18">
        <f t="shared" si="34"/>
        <v>0</v>
      </c>
      <c r="I62" s="18">
        <f t="shared" si="35"/>
        <v>0</v>
      </c>
      <c r="J62" s="71"/>
      <c r="K62" s="65"/>
      <c r="L62" s="66"/>
      <c r="M62" s="67"/>
      <c r="N62" s="71"/>
      <c r="O62" s="19">
        <f t="shared" si="36"/>
        <v>0</v>
      </c>
      <c r="P62" s="19">
        <f t="shared" si="37"/>
        <v>0</v>
      </c>
      <c r="Q62" s="19">
        <f t="shared" si="38"/>
        <v>0</v>
      </c>
      <c r="R62" s="20">
        <f t="shared" si="39"/>
        <v>0</v>
      </c>
      <c r="S62" s="20">
        <f t="shared" si="40"/>
        <v>0</v>
      </c>
      <c r="T62" s="20">
        <f t="shared" si="41"/>
        <v>0</v>
      </c>
      <c r="U62" s="20">
        <f t="shared" si="42"/>
        <v>0</v>
      </c>
      <c r="V62" s="21">
        <f t="shared" si="43"/>
        <v>0</v>
      </c>
    </row>
    <row r="63" spans="1:22" ht="15">
      <c r="A63" s="76"/>
      <c r="B63" s="18">
        <f t="shared" si="28"/>
        <v>0</v>
      </c>
      <c r="C63" s="18">
        <f t="shared" si="29"/>
        <v>0</v>
      </c>
      <c r="D63" s="18">
        <f t="shared" si="30"/>
        <v>0</v>
      </c>
      <c r="E63" s="18">
        <f t="shared" si="31"/>
        <v>0</v>
      </c>
      <c r="F63" s="18">
        <f t="shared" si="32"/>
        <v>0</v>
      </c>
      <c r="G63" s="18">
        <f t="shared" si="33"/>
        <v>0</v>
      </c>
      <c r="H63" s="18">
        <f t="shared" si="34"/>
        <v>0</v>
      </c>
      <c r="I63" s="18">
        <f t="shared" si="35"/>
        <v>0</v>
      </c>
      <c r="J63" s="71"/>
      <c r="K63" s="65"/>
      <c r="L63" s="66"/>
      <c r="M63" s="67"/>
      <c r="N63" s="71"/>
      <c r="O63" s="19">
        <f t="shared" si="36"/>
        <v>0</v>
      </c>
      <c r="P63" s="19">
        <f t="shared" si="37"/>
        <v>0</v>
      </c>
      <c r="Q63" s="19">
        <f t="shared" si="38"/>
        <v>0</v>
      </c>
      <c r="R63" s="20">
        <f t="shared" si="39"/>
        <v>0</v>
      </c>
      <c r="S63" s="20">
        <f t="shared" si="40"/>
        <v>0</v>
      </c>
      <c r="T63" s="20">
        <f t="shared" si="41"/>
        <v>0</v>
      </c>
      <c r="U63" s="20">
        <f t="shared" si="42"/>
        <v>0</v>
      </c>
      <c r="V63" s="21">
        <f t="shared" si="43"/>
        <v>0</v>
      </c>
    </row>
    <row r="64" spans="1:22" ht="15">
      <c r="A64" s="76"/>
      <c r="B64" s="18">
        <f t="shared" si="28"/>
        <v>0</v>
      </c>
      <c r="C64" s="18">
        <f t="shared" si="29"/>
        <v>0</v>
      </c>
      <c r="D64" s="18">
        <f t="shared" si="30"/>
        <v>0</v>
      </c>
      <c r="E64" s="18">
        <f t="shared" si="31"/>
        <v>0</v>
      </c>
      <c r="F64" s="18">
        <f t="shared" si="32"/>
        <v>0</v>
      </c>
      <c r="G64" s="18">
        <f t="shared" si="33"/>
        <v>0</v>
      </c>
      <c r="H64" s="18">
        <f t="shared" si="34"/>
        <v>0</v>
      </c>
      <c r="I64" s="18">
        <f t="shared" si="35"/>
        <v>0</v>
      </c>
      <c r="J64" s="71"/>
      <c r="K64" s="65"/>
      <c r="L64" s="66"/>
      <c r="M64" s="67"/>
      <c r="N64" s="71"/>
      <c r="O64" s="19">
        <f t="shared" si="36"/>
        <v>0</v>
      </c>
      <c r="P64" s="19">
        <f t="shared" si="37"/>
        <v>0</v>
      </c>
      <c r="Q64" s="19">
        <f t="shared" si="38"/>
        <v>0</v>
      </c>
      <c r="R64" s="20">
        <f t="shared" si="39"/>
        <v>0</v>
      </c>
      <c r="S64" s="20">
        <f t="shared" si="40"/>
        <v>0</v>
      </c>
      <c r="T64" s="20">
        <f t="shared" si="41"/>
        <v>0</v>
      </c>
      <c r="U64" s="20">
        <f t="shared" si="42"/>
        <v>0</v>
      </c>
      <c r="V64" s="21">
        <f t="shared" si="43"/>
        <v>0</v>
      </c>
    </row>
    <row r="65" spans="1:22" ht="15">
      <c r="A65" s="76"/>
      <c r="B65" s="18">
        <f t="shared" si="28"/>
        <v>0</v>
      </c>
      <c r="C65" s="18">
        <f t="shared" si="29"/>
        <v>0</v>
      </c>
      <c r="D65" s="18">
        <f t="shared" si="30"/>
        <v>0</v>
      </c>
      <c r="E65" s="18">
        <f t="shared" si="31"/>
        <v>0</v>
      </c>
      <c r="F65" s="18">
        <f t="shared" si="32"/>
        <v>0</v>
      </c>
      <c r="G65" s="18">
        <f t="shared" si="33"/>
        <v>0</v>
      </c>
      <c r="H65" s="18">
        <f t="shared" si="34"/>
        <v>0</v>
      </c>
      <c r="I65" s="18">
        <f t="shared" si="35"/>
        <v>0</v>
      </c>
      <c r="J65" s="71"/>
      <c r="K65" s="65"/>
      <c r="L65" s="66"/>
      <c r="M65" s="67"/>
      <c r="N65" s="71"/>
      <c r="O65" s="19">
        <f t="shared" si="36"/>
        <v>0</v>
      </c>
      <c r="P65" s="19">
        <f t="shared" si="37"/>
        <v>0</v>
      </c>
      <c r="Q65" s="19">
        <f t="shared" si="38"/>
        <v>0</v>
      </c>
      <c r="R65" s="20">
        <f t="shared" si="39"/>
        <v>0</v>
      </c>
      <c r="S65" s="20">
        <f t="shared" si="40"/>
        <v>0</v>
      </c>
      <c r="T65" s="20">
        <f t="shared" si="41"/>
        <v>0</v>
      </c>
      <c r="U65" s="20">
        <f t="shared" si="42"/>
        <v>0</v>
      </c>
      <c r="V65" s="21">
        <f t="shared" si="43"/>
        <v>0</v>
      </c>
    </row>
    <row r="66" spans="1:22" ht="15">
      <c r="A66" s="76"/>
      <c r="B66" s="18">
        <f t="shared" si="28"/>
        <v>0</v>
      </c>
      <c r="C66" s="18">
        <f t="shared" si="29"/>
        <v>0</v>
      </c>
      <c r="D66" s="18">
        <f t="shared" si="30"/>
        <v>0</v>
      </c>
      <c r="E66" s="18">
        <f t="shared" si="31"/>
        <v>0</v>
      </c>
      <c r="F66" s="18">
        <f t="shared" si="32"/>
        <v>0</v>
      </c>
      <c r="G66" s="18">
        <f t="shared" si="33"/>
        <v>0</v>
      </c>
      <c r="H66" s="18">
        <f t="shared" si="34"/>
        <v>0</v>
      </c>
      <c r="I66" s="18">
        <f t="shared" si="35"/>
        <v>0</v>
      </c>
      <c r="J66" s="71"/>
      <c r="K66" s="65"/>
      <c r="L66" s="66"/>
      <c r="M66" s="67"/>
      <c r="N66" s="71"/>
      <c r="O66" s="19">
        <f t="shared" si="36"/>
        <v>0</v>
      </c>
      <c r="P66" s="19">
        <f t="shared" si="37"/>
        <v>0</v>
      </c>
      <c r="Q66" s="19">
        <f t="shared" si="38"/>
        <v>0</v>
      </c>
      <c r="R66" s="20">
        <f t="shared" si="39"/>
        <v>0</v>
      </c>
      <c r="S66" s="20">
        <f t="shared" si="40"/>
        <v>0</v>
      </c>
      <c r="T66" s="20">
        <f t="shared" si="41"/>
        <v>0</v>
      </c>
      <c r="U66" s="20">
        <f t="shared" si="42"/>
        <v>0</v>
      </c>
      <c r="V66" s="21">
        <f t="shared" si="43"/>
        <v>0</v>
      </c>
    </row>
    <row r="67" spans="1:22" ht="15">
      <c r="A67" s="79"/>
      <c r="B67" s="18">
        <f t="shared" si="28"/>
        <v>0</v>
      </c>
      <c r="C67" s="18">
        <f t="shared" si="29"/>
        <v>0</v>
      </c>
      <c r="D67" s="18">
        <f t="shared" si="30"/>
        <v>0</v>
      </c>
      <c r="E67" s="18">
        <f t="shared" si="31"/>
        <v>0</v>
      </c>
      <c r="F67" s="18">
        <f t="shared" si="32"/>
        <v>0</v>
      </c>
      <c r="G67" s="18">
        <f t="shared" si="33"/>
        <v>0</v>
      </c>
      <c r="H67" s="18">
        <f t="shared" si="34"/>
        <v>0</v>
      </c>
      <c r="I67" s="18">
        <f t="shared" si="35"/>
        <v>0</v>
      </c>
      <c r="J67" s="72"/>
      <c r="K67" s="65"/>
      <c r="L67" s="66"/>
      <c r="M67" s="67"/>
      <c r="N67" s="71"/>
      <c r="O67" s="22">
        <f>IF(L67&gt;K67,IF(L67-K67&gt;1,3,2),IF(M67="FF",-1,IF(L67=2,1,0)))</f>
        <v>0</v>
      </c>
      <c r="P67" s="22">
        <f>IF(L67="",0,1)</f>
        <v>0</v>
      </c>
      <c r="Q67" s="22">
        <f>IF(O67=-1,0,IF(O67=2,1,IF(O67=3,1,0)))</f>
        <v>0</v>
      </c>
      <c r="R67" s="23">
        <f>IF(O67&lt;0,1,0)</f>
        <v>0</v>
      </c>
      <c r="S67" s="23">
        <f>IF(L67-K67&gt;=2,1,0)</f>
        <v>0</v>
      </c>
      <c r="T67" s="23">
        <f>IF(L67-K67=1,1,0)</f>
        <v>0</v>
      </c>
      <c r="U67" s="23">
        <f>IF(K67-L67=1,1,0)</f>
        <v>0</v>
      </c>
      <c r="V67" s="24">
        <f>IF(L67&gt;K67,0,IF(K67-L67&gt;=2,1,0))</f>
        <v>0</v>
      </c>
    </row>
    <row r="68" spans="1:14" ht="15">
      <c r="A68" s="80"/>
      <c r="B68" s="73"/>
      <c r="C68" s="73"/>
      <c r="D68" s="18"/>
      <c r="E68" s="73"/>
      <c r="F68" s="73"/>
      <c r="G68" s="73"/>
      <c r="H68" s="73"/>
      <c r="I68" s="73"/>
      <c r="J68" s="74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2016-04-25T09:42:50Z</cp:lastPrinted>
  <dcterms:created xsi:type="dcterms:W3CDTF">2011-09-29T12:03:20Z</dcterms:created>
  <dcterms:modified xsi:type="dcterms:W3CDTF">2017-03-30T09:24:21Z</dcterms:modified>
  <cp:category/>
  <cp:version/>
  <cp:contentType/>
  <cp:contentStatus/>
</cp:coreProperties>
</file>